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15" windowHeight="8220" tabRatio="822" activeTab="1"/>
  </bookViews>
  <sheets>
    <sheet name="Vysledky celkove" sheetId="5" r:id="rId1"/>
    <sheet name="Vysledky bez dvoch najhorsich" sheetId="24" r:id="rId2"/>
    <sheet name="Vysledky 1 kolo" sheetId="11" r:id="rId3"/>
    <sheet name="Vysledky 2 kolo" sheetId="12" r:id="rId4"/>
    <sheet name="Vysledky 3 kolo" sheetId="13" r:id="rId5"/>
    <sheet name="Vysledky 4 kolo" sheetId="14" r:id="rId6"/>
    <sheet name="Vysledky 5 kolo" sheetId="15" r:id="rId7"/>
    <sheet name="Vysledky 6 kolo" sheetId="16" r:id="rId8"/>
    <sheet name="Vysledky 7 kolo" sheetId="18" r:id="rId9"/>
    <sheet name="Vysledky 8 kolo" sheetId="20" r:id="rId10"/>
    <sheet name="Vysledky 9 kolo" sheetId="21" r:id="rId11"/>
    <sheet name="Vysledky 10 kolo" sheetId="22" r:id="rId12"/>
    <sheet name="Vysledky 11 kolo" sheetId="25" r:id="rId13"/>
  </sheets>
  <calcPr calcId="125725"/>
</workbook>
</file>

<file path=xl/calcChain.xml><?xml version="1.0" encoding="utf-8"?>
<calcChain xmlns="http://schemas.openxmlformats.org/spreadsheetml/2006/main">
  <c r="A79" i="25"/>
  <c r="G49"/>
  <c r="G48"/>
  <c r="G47"/>
  <c r="G39"/>
  <c r="G38"/>
  <c r="G32"/>
  <c r="G31"/>
  <c r="G30"/>
  <c r="G29"/>
  <c r="G28"/>
  <c r="G18"/>
  <c r="G17"/>
  <c r="G16"/>
  <c r="G15"/>
  <c r="G14"/>
  <c r="G13"/>
  <c r="G12"/>
  <c r="G11"/>
  <c r="G10"/>
  <c r="G9"/>
  <c r="G8"/>
  <c r="G7"/>
  <c r="G6"/>
  <c r="G5"/>
  <c r="G4"/>
  <c r="G3"/>
  <c r="G3" i="22"/>
  <c r="G76" i="25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5"/>
  <c r="G54"/>
  <c r="G53"/>
  <c r="G52"/>
  <c r="G51"/>
  <c r="G50"/>
  <c r="G44"/>
  <c r="G43"/>
  <c r="G42"/>
  <c r="G41"/>
  <c r="G40"/>
  <c r="G35"/>
  <c r="G34"/>
  <c r="G33"/>
  <c r="G25"/>
  <c r="G24"/>
  <c r="G23"/>
  <c r="G22"/>
  <c r="G21"/>
  <c r="G20"/>
  <c r="G19"/>
  <c r="A105" i="24"/>
  <c r="AO102"/>
  <c r="AN102"/>
  <c r="AM102"/>
  <c r="AL102"/>
  <c r="AK102"/>
  <c r="AJ102"/>
  <c r="AI102"/>
  <c r="AH102"/>
  <c r="AA102"/>
  <c r="Y102"/>
  <c r="W102"/>
  <c r="U102"/>
  <c r="S102"/>
  <c r="Q102"/>
  <c r="O102"/>
  <c r="M102"/>
  <c r="AG102" s="1"/>
  <c r="K102"/>
  <c r="AF102" s="1"/>
  <c r="I102"/>
  <c r="AE102" s="1"/>
  <c r="G102"/>
  <c r="AD102" s="1"/>
  <c r="AO101"/>
  <c r="AN101"/>
  <c r="AM101"/>
  <c r="AL101"/>
  <c r="AK101"/>
  <c r="AJ101"/>
  <c r="AI101"/>
  <c r="AH101"/>
  <c r="AA101"/>
  <c r="Y101"/>
  <c r="W101"/>
  <c r="U101"/>
  <c r="S101"/>
  <c r="Q101"/>
  <c r="O101"/>
  <c r="M101"/>
  <c r="AG101" s="1"/>
  <c r="K101"/>
  <c r="AF101" s="1"/>
  <c r="I101"/>
  <c r="AE101" s="1"/>
  <c r="G101"/>
  <c r="AD101" s="1"/>
  <c r="AO100"/>
  <c r="AN100"/>
  <c r="AM100"/>
  <c r="AL100"/>
  <c r="AK100"/>
  <c r="AJ100"/>
  <c r="AI100"/>
  <c r="AH100"/>
  <c r="AA100"/>
  <c r="Y100"/>
  <c r="W100"/>
  <c r="U100"/>
  <c r="S100"/>
  <c r="Q100"/>
  <c r="O100"/>
  <c r="M100"/>
  <c r="AG100" s="1"/>
  <c r="K100"/>
  <c r="AF100" s="1"/>
  <c r="I100"/>
  <c r="AE100" s="1"/>
  <c r="G100"/>
  <c r="AD100" s="1"/>
  <c r="AO99"/>
  <c r="AN99"/>
  <c r="AM99"/>
  <c r="AL99"/>
  <c r="AK99"/>
  <c r="AJ99"/>
  <c r="AI99"/>
  <c r="AH99"/>
  <c r="AA99"/>
  <c r="Y99"/>
  <c r="W99"/>
  <c r="U99"/>
  <c r="S99"/>
  <c r="Q99"/>
  <c r="O99"/>
  <c r="M99"/>
  <c r="AG99" s="1"/>
  <c r="K99"/>
  <c r="AF99" s="1"/>
  <c r="I99"/>
  <c r="AE99" s="1"/>
  <c r="G99"/>
  <c r="AD99" s="1"/>
  <c r="AO98"/>
  <c r="AN98"/>
  <c r="AM98"/>
  <c r="AL98"/>
  <c r="AK98"/>
  <c r="AJ98"/>
  <c r="AI98"/>
  <c r="AH98"/>
  <c r="AA98"/>
  <c r="Y98"/>
  <c r="W98"/>
  <c r="U98"/>
  <c r="S98"/>
  <c r="Q98"/>
  <c r="O98"/>
  <c r="M98"/>
  <c r="AG98" s="1"/>
  <c r="K98"/>
  <c r="AF98" s="1"/>
  <c r="I98"/>
  <c r="AE98" s="1"/>
  <c r="G98"/>
  <c r="AD98" s="1"/>
  <c r="AO97"/>
  <c r="AN97"/>
  <c r="AM97"/>
  <c r="AL97"/>
  <c r="AK97"/>
  <c r="AJ97"/>
  <c r="AI97"/>
  <c r="AH97"/>
  <c r="AA97"/>
  <c r="Y97"/>
  <c r="W97"/>
  <c r="U97"/>
  <c r="S97"/>
  <c r="Q97"/>
  <c r="O97"/>
  <c r="M97"/>
  <c r="AG97" s="1"/>
  <c r="K97"/>
  <c r="AF97" s="1"/>
  <c r="I97"/>
  <c r="AE97" s="1"/>
  <c r="G97"/>
  <c r="AD97" s="1"/>
  <c r="AO96"/>
  <c r="AN96"/>
  <c r="AM96"/>
  <c r="AL96"/>
  <c r="AK96"/>
  <c r="AJ96"/>
  <c r="AI96"/>
  <c r="AH96"/>
  <c r="AA96"/>
  <c r="Y96"/>
  <c r="W96"/>
  <c r="U96"/>
  <c r="S96"/>
  <c r="Q96"/>
  <c r="O96"/>
  <c r="M96"/>
  <c r="AG96" s="1"/>
  <c r="K96"/>
  <c r="AF96" s="1"/>
  <c r="I96"/>
  <c r="AE96" s="1"/>
  <c r="G96"/>
  <c r="AD96" s="1"/>
  <c r="AO95"/>
  <c r="AN95"/>
  <c r="AM95"/>
  <c r="AL95"/>
  <c r="AK95"/>
  <c r="AJ95"/>
  <c r="AI95"/>
  <c r="AH95"/>
  <c r="AA95"/>
  <c r="Y95"/>
  <c r="W95"/>
  <c r="U95"/>
  <c r="S95"/>
  <c r="Q95"/>
  <c r="O95"/>
  <c r="M95"/>
  <c r="AG95" s="1"/>
  <c r="K95"/>
  <c r="AF95" s="1"/>
  <c r="I95"/>
  <c r="AE95" s="1"/>
  <c r="G95"/>
  <c r="AD95" s="1"/>
  <c r="AO94"/>
  <c r="AN94"/>
  <c r="AM94"/>
  <c r="AL94"/>
  <c r="AK94"/>
  <c r="AJ94"/>
  <c r="AI94"/>
  <c r="AH94"/>
  <c r="AA94"/>
  <c r="Y94"/>
  <c r="W94"/>
  <c r="U94"/>
  <c r="S94"/>
  <c r="Q94"/>
  <c r="O94"/>
  <c r="M94"/>
  <c r="AG94" s="1"/>
  <c r="K94"/>
  <c r="AF94" s="1"/>
  <c r="I94"/>
  <c r="AE94" s="1"/>
  <c r="G94"/>
  <c r="AD94" s="1"/>
  <c r="AO93"/>
  <c r="AN93"/>
  <c r="AM93"/>
  <c r="AL93"/>
  <c r="AK93"/>
  <c r="AJ93"/>
  <c r="AI93"/>
  <c r="AH93"/>
  <c r="AA93"/>
  <c r="Y93"/>
  <c r="W93"/>
  <c r="U93"/>
  <c r="S93"/>
  <c r="Q93"/>
  <c r="O93"/>
  <c r="M93"/>
  <c r="AG93" s="1"/>
  <c r="K93"/>
  <c r="AF93" s="1"/>
  <c r="I93"/>
  <c r="AE93" s="1"/>
  <c r="G93"/>
  <c r="AD93" s="1"/>
  <c r="AO92"/>
  <c r="AN92"/>
  <c r="AM92"/>
  <c r="AL92"/>
  <c r="AK92"/>
  <c r="AJ92"/>
  <c r="AI92"/>
  <c r="AH92"/>
  <c r="AA92"/>
  <c r="Y92"/>
  <c r="W92"/>
  <c r="U92"/>
  <c r="S92"/>
  <c r="Q92"/>
  <c r="O92"/>
  <c r="M92"/>
  <c r="AG92" s="1"/>
  <c r="K92"/>
  <c r="AF92" s="1"/>
  <c r="I92"/>
  <c r="AE92" s="1"/>
  <c r="G92"/>
  <c r="AD92" s="1"/>
  <c r="AO91"/>
  <c r="AN91"/>
  <c r="AM91"/>
  <c r="AL91"/>
  <c r="AK91"/>
  <c r="AJ91"/>
  <c r="AI91"/>
  <c r="AH91"/>
  <c r="AA91"/>
  <c r="Y91"/>
  <c r="W91"/>
  <c r="U91"/>
  <c r="S91"/>
  <c r="Q91"/>
  <c r="O91"/>
  <c r="M91"/>
  <c r="AG91" s="1"/>
  <c r="K91"/>
  <c r="AF91" s="1"/>
  <c r="I91"/>
  <c r="AE91" s="1"/>
  <c r="G91"/>
  <c r="AD91" s="1"/>
  <c r="AO90"/>
  <c r="AN90"/>
  <c r="AM90"/>
  <c r="AL90"/>
  <c r="AK90"/>
  <c r="AJ90"/>
  <c r="AI90"/>
  <c r="AH90"/>
  <c r="AA90"/>
  <c r="Y90"/>
  <c r="W90"/>
  <c r="U90"/>
  <c r="S90"/>
  <c r="Q90"/>
  <c r="O90"/>
  <c r="M90"/>
  <c r="AG90" s="1"/>
  <c r="K90"/>
  <c r="AF90" s="1"/>
  <c r="I90"/>
  <c r="AE90" s="1"/>
  <c r="G90"/>
  <c r="AD90" s="1"/>
  <c r="AO89"/>
  <c r="AN89"/>
  <c r="AM89"/>
  <c r="AL89"/>
  <c r="AK89"/>
  <c r="AJ89"/>
  <c r="AI89"/>
  <c r="AH89"/>
  <c r="AA89"/>
  <c r="Y89"/>
  <c r="W89"/>
  <c r="U89"/>
  <c r="S89"/>
  <c r="Q89"/>
  <c r="O89"/>
  <c r="M89"/>
  <c r="AG89" s="1"/>
  <c r="K89"/>
  <c r="AF89" s="1"/>
  <c r="I89"/>
  <c r="AE89" s="1"/>
  <c r="G89"/>
  <c r="AD89" s="1"/>
  <c r="AO88"/>
  <c r="AN88"/>
  <c r="AM88"/>
  <c r="AL88"/>
  <c r="AK88"/>
  <c r="AJ88"/>
  <c r="AI88"/>
  <c r="AH88"/>
  <c r="AA88"/>
  <c r="Y88"/>
  <c r="W88"/>
  <c r="U88"/>
  <c r="S88"/>
  <c r="Q88"/>
  <c r="O88"/>
  <c r="M88"/>
  <c r="AG88" s="1"/>
  <c r="K88"/>
  <c r="AF88" s="1"/>
  <c r="I88"/>
  <c r="AE88" s="1"/>
  <c r="G88"/>
  <c r="AD88" s="1"/>
  <c r="AO87"/>
  <c r="AN87"/>
  <c r="AM87"/>
  <c r="AL87"/>
  <c r="AK87"/>
  <c r="AJ87"/>
  <c r="AI87"/>
  <c r="AH87"/>
  <c r="AA87"/>
  <c r="Y87"/>
  <c r="W87"/>
  <c r="U87"/>
  <c r="S87"/>
  <c r="Q87"/>
  <c r="O87"/>
  <c r="M87"/>
  <c r="AG87" s="1"/>
  <c r="K87"/>
  <c r="AF87" s="1"/>
  <c r="I87"/>
  <c r="AE87" s="1"/>
  <c r="G87"/>
  <c r="AD87" s="1"/>
  <c r="AO86"/>
  <c r="AN86"/>
  <c r="AM86"/>
  <c r="AL86"/>
  <c r="AK86"/>
  <c r="AJ86"/>
  <c r="AI86"/>
  <c r="AH86"/>
  <c r="AA86"/>
  <c r="Y86"/>
  <c r="W86"/>
  <c r="U86"/>
  <c r="S86"/>
  <c r="Q86"/>
  <c r="O86"/>
  <c r="M86"/>
  <c r="AG86" s="1"/>
  <c r="K86"/>
  <c r="AF86" s="1"/>
  <c r="I86"/>
  <c r="AE86" s="1"/>
  <c r="G86"/>
  <c r="AD86" s="1"/>
  <c r="AO85"/>
  <c r="AN85"/>
  <c r="AM85"/>
  <c r="AL85"/>
  <c r="AK85"/>
  <c r="AJ85"/>
  <c r="AI85"/>
  <c r="AH85"/>
  <c r="AA85"/>
  <c r="Y85"/>
  <c r="W85"/>
  <c r="U85"/>
  <c r="S85"/>
  <c r="Q85"/>
  <c r="O85"/>
  <c r="M85"/>
  <c r="AG85" s="1"/>
  <c r="K85"/>
  <c r="AF85" s="1"/>
  <c r="I85"/>
  <c r="AE85" s="1"/>
  <c r="G85"/>
  <c r="AD85" s="1"/>
  <c r="BA84"/>
  <c r="AZ84"/>
  <c r="AY84"/>
  <c r="AX84"/>
  <c r="AW84"/>
  <c r="AV84"/>
  <c r="AU84"/>
  <c r="AT84"/>
  <c r="AS84"/>
  <c r="AR84"/>
  <c r="AQ84"/>
  <c r="AP84"/>
  <c r="AO84"/>
  <c r="AN84"/>
  <c r="AM84"/>
  <c r="AL84"/>
  <c r="AK84"/>
  <c r="AJ84"/>
  <c r="AI84"/>
  <c r="AH84"/>
  <c r="AA84"/>
  <c r="Y84"/>
  <c r="W84"/>
  <c r="U84"/>
  <c r="S84"/>
  <c r="Q84"/>
  <c r="O84"/>
  <c r="M84"/>
  <c r="AG84" s="1"/>
  <c r="K84"/>
  <c r="AF84" s="1"/>
  <c r="I84"/>
  <c r="AE84" s="1"/>
  <c r="G84"/>
  <c r="AD84" s="1"/>
  <c r="BA83"/>
  <c r="AZ83"/>
  <c r="AY83"/>
  <c r="AX83"/>
  <c r="AW83"/>
  <c r="AV83"/>
  <c r="AU83"/>
  <c r="AT83"/>
  <c r="AS83"/>
  <c r="AR83"/>
  <c r="AQ83"/>
  <c r="AP83" s="1"/>
  <c r="AO83"/>
  <c r="AN83"/>
  <c r="AM83"/>
  <c r="AL83"/>
  <c r="AK83"/>
  <c r="AJ83"/>
  <c r="AI83"/>
  <c r="AH83"/>
  <c r="AA83"/>
  <c r="Y83"/>
  <c r="W83"/>
  <c r="U83"/>
  <c r="S83"/>
  <c r="Q83"/>
  <c r="O83"/>
  <c r="M83"/>
  <c r="AG83" s="1"/>
  <c r="K83"/>
  <c r="AF83" s="1"/>
  <c r="I83"/>
  <c r="AE83" s="1"/>
  <c r="G83"/>
  <c r="AD83" s="1"/>
  <c r="BA82"/>
  <c r="AZ82"/>
  <c r="AY82"/>
  <c r="AX82"/>
  <c r="AW82"/>
  <c r="AV82"/>
  <c r="AU82"/>
  <c r="AT82"/>
  <c r="AS82"/>
  <c r="AR82"/>
  <c r="AQ82"/>
  <c r="AP82"/>
  <c r="AO82"/>
  <c r="AN82"/>
  <c r="AM82"/>
  <c r="AL82"/>
  <c r="AK82"/>
  <c r="AI82"/>
  <c r="AH82"/>
  <c r="AA82"/>
  <c r="Y82"/>
  <c r="W82"/>
  <c r="U82"/>
  <c r="S82"/>
  <c r="AJ82" s="1"/>
  <c r="Q82"/>
  <c r="O82"/>
  <c r="M82"/>
  <c r="AG82" s="1"/>
  <c r="K82"/>
  <c r="AF82" s="1"/>
  <c r="I82"/>
  <c r="AE82" s="1"/>
  <c r="G82"/>
  <c r="AD82" s="1"/>
  <c r="BA81"/>
  <c r="AZ81"/>
  <c r="AY81"/>
  <c r="AX81"/>
  <c r="AW81"/>
  <c r="AV81"/>
  <c r="AU81"/>
  <c r="AT81"/>
  <c r="AS81"/>
  <c r="AR81"/>
  <c r="AQ81"/>
  <c r="AO81"/>
  <c r="AN81"/>
  <c r="AM81"/>
  <c r="AL81"/>
  <c r="AK81"/>
  <c r="AJ81"/>
  <c r="AI81"/>
  <c r="AH81"/>
  <c r="AA81"/>
  <c r="Y81"/>
  <c r="W81"/>
  <c r="U81"/>
  <c r="S81"/>
  <c r="Q81"/>
  <c r="O81"/>
  <c r="M81"/>
  <c r="AG81" s="1"/>
  <c r="K81"/>
  <c r="AF81" s="1"/>
  <c r="I81"/>
  <c r="AE81" s="1"/>
  <c r="G81"/>
  <c r="AD81" s="1"/>
  <c r="BA80"/>
  <c r="AZ80"/>
  <c r="AY80"/>
  <c r="AX80"/>
  <c r="AW80"/>
  <c r="AV80"/>
  <c r="AU80"/>
  <c r="AT80"/>
  <c r="AS80"/>
  <c r="AR80"/>
  <c r="AQ80"/>
  <c r="AP80" s="1"/>
  <c r="AO80"/>
  <c r="AN80"/>
  <c r="AM80"/>
  <c r="AL80"/>
  <c r="AK80"/>
  <c r="AJ80"/>
  <c r="AI80"/>
  <c r="AH80"/>
  <c r="AD80"/>
  <c r="AA80"/>
  <c r="Y80"/>
  <c r="W80"/>
  <c r="U80"/>
  <c r="S80"/>
  <c r="Q80"/>
  <c r="O80"/>
  <c r="M80"/>
  <c r="AG80" s="1"/>
  <c r="K80"/>
  <c r="AF80" s="1"/>
  <c r="I80"/>
  <c r="AE80" s="1"/>
  <c r="G80"/>
  <c r="BA79"/>
  <c r="AZ79"/>
  <c r="AY79"/>
  <c r="AX79"/>
  <c r="AW79"/>
  <c r="AV79"/>
  <c r="AU79"/>
  <c r="AT79"/>
  <c r="AS79"/>
  <c r="AR79"/>
  <c r="AQ79"/>
  <c r="AP79" s="1"/>
  <c r="AO79"/>
  <c r="AN79"/>
  <c r="AK79"/>
  <c r="AJ79"/>
  <c r="AI79"/>
  <c r="AH79"/>
  <c r="AA79"/>
  <c r="Y79"/>
  <c r="AM79" s="1"/>
  <c r="W79"/>
  <c r="AL79" s="1"/>
  <c r="U79"/>
  <c r="S79"/>
  <c r="Q79"/>
  <c r="O79"/>
  <c r="M79"/>
  <c r="AG79" s="1"/>
  <c r="K79"/>
  <c r="AF79" s="1"/>
  <c r="I79"/>
  <c r="AE79" s="1"/>
  <c r="G79"/>
  <c r="AD79" s="1"/>
  <c r="BA78"/>
  <c r="AZ78"/>
  <c r="AY78"/>
  <c r="AX78"/>
  <c r="AW78"/>
  <c r="AV78"/>
  <c r="AU78"/>
  <c r="AT78"/>
  <c r="AS78"/>
  <c r="AR78"/>
  <c r="AQ78"/>
  <c r="AP78"/>
  <c r="AO78"/>
  <c r="AN78"/>
  <c r="AM78"/>
  <c r="AK78"/>
  <c r="AI78"/>
  <c r="AH78"/>
  <c r="AA77"/>
  <c r="Y77"/>
  <c r="W77"/>
  <c r="U77"/>
  <c r="S77"/>
  <c r="Q77"/>
  <c r="O77"/>
  <c r="M77"/>
  <c r="K77"/>
  <c r="I77"/>
  <c r="G77"/>
  <c r="BA77"/>
  <c r="AZ77"/>
  <c r="AY77"/>
  <c r="AX77"/>
  <c r="AW77"/>
  <c r="AV77"/>
  <c r="AU77"/>
  <c r="AT77"/>
  <c r="AS77"/>
  <c r="AR77"/>
  <c r="AQ77"/>
  <c r="AO77"/>
  <c r="AM77"/>
  <c r="AK77"/>
  <c r="AI77"/>
  <c r="AH77"/>
  <c r="AG77"/>
  <c r="AA78"/>
  <c r="AN77" s="1"/>
  <c r="Y78"/>
  <c r="W78"/>
  <c r="AL77" s="1"/>
  <c r="U78"/>
  <c r="S78"/>
  <c r="AJ77" s="1"/>
  <c r="Q78"/>
  <c r="O78"/>
  <c r="M78"/>
  <c r="K78"/>
  <c r="AF77" s="1"/>
  <c r="I78"/>
  <c r="AE77" s="1"/>
  <c r="G78"/>
  <c r="AD77" s="1"/>
  <c r="BA76"/>
  <c r="AZ76"/>
  <c r="AY76"/>
  <c r="AX76"/>
  <c r="AW76"/>
  <c r="AV76"/>
  <c r="AU76"/>
  <c r="AT76"/>
  <c r="AS76"/>
  <c r="AR76"/>
  <c r="AQ76"/>
  <c r="AP76"/>
  <c r="AO76"/>
  <c r="AN76"/>
  <c r="AM76"/>
  <c r="AL76"/>
  <c r="AD76"/>
  <c r="AA76"/>
  <c r="Y76"/>
  <c r="W76"/>
  <c r="U76"/>
  <c r="AK76" s="1"/>
  <c r="S76"/>
  <c r="AJ76" s="1"/>
  <c r="Q76"/>
  <c r="AI76" s="1"/>
  <c r="O76"/>
  <c r="AH76" s="1"/>
  <c r="M76"/>
  <c r="AG76" s="1"/>
  <c r="K76"/>
  <c r="AF76" s="1"/>
  <c r="I76"/>
  <c r="AE76" s="1"/>
  <c r="G76"/>
  <c r="AO73"/>
  <c r="AN73"/>
  <c r="AM73"/>
  <c r="AL73"/>
  <c r="AK73"/>
  <c r="AJ73"/>
  <c r="AI73"/>
  <c r="AH73"/>
  <c r="AG73"/>
  <c r="AA73"/>
  <c r="Y73"/>
  <c r="W73"/>
  <c r="U73"/>
  <c r="S73"/>
  <c r="Q73"/>
  <c r="O73"/>
  <c r="M73"/>
  <c r="K73"/>
  <c r="AF73" s="1"/>
  <c r="I73"/>
  <c r="AE73" s="1"/>
  <c r="G73"/>
  <c r="AD73" s="1"/>
  <c r="AO72"/>
  <c r="AN72"/>
  <c r="AM72"/>
  <c r="AL72"/>
  <c r="AK72"/>
  <c r="AJ72"/>
  <c r="AI72"/>
  <c r="AH72"/>
  <c r="AD72"/>
  <c r="AA72"/>
  <c r="Y72"/>
  <c r="W72"/>
  <c r="U72"/>
  <c r="S72"/>
  <c r="Q72"/>
  <c r="O72"/>
  <c r="M72"/>
  <c r="AG72" s="1"/>
  <c r="K72"/>
  <c r="AF72" s="1"/>
  <c r="I72"/>
  <c r="AE72" s="1"/>
  <c r="G72"/>
  <c r="AO71"/>
  <c r="AN71"/>
  <c r="AM71"/>
  <c r="AL71"/>
  <c r="AK71"/>
  <c r="AJ71"/>
  <c r="AI71"/>
  <c r="AH71"/>
  <c r="AG71"/>
  <c r="AA71"/>
  <c r="Y71"/>
  <c r="W71"/>
  <c r="U71"/>
  <c r="S71"/>
  <c r="Q71"/>
  <c r="O71"/>
  <c r="M71"/>
  <c r="K71"/>
  <c r="AF71" s="1"/>
  <c r="I71"/>
  <c r="AE71" s="1"/>
  <c r="G71"/>
  <c r="AD71" s="1"/>
  <c r="AO70"/>
  <c r="AN70"/>
  <c r="AM70"/>
  <c r="AL70"/>
  <c r="AK70"/>
  <c r="AJ70"/>
  <c r="AI70"/>
  <c r="AH70"/>
  <c r="AD70"/>
  <c r="AA70"/>
  <c r="Y70"/>
  <c r="W70"/>
  <c r="U70"/>
  <c r="S70"/>
  <c r="Q70"/>
  <c r="O70"/>
  <c r="M70"/>
  <c r="AG70" s="1"/>
  <c r="K70"/>
  <c r="AF70" s="1"/>
  <c r="I70"/>
  <c r="AE70" s="1"/>
  <c r="G70"/>
  <c r="BA69"/>
  <c r="AZ69"/>
  <c r="AY69"/>
  <c r="AX69"/>
  <c r="AW69"/>
  <c r="AV69"/>
  <c r="AU69"/>
  <c r="AT69"/>
  <c r="AS69"/>
  <c r="AR69"/>
  <c r="AQ69"/>
  <c r="AP69" s="1"/>
  <c r="AO69"/>
  <c r="AN69"/>
  <c r="AM69"/>
  <c r="AL69"/>
  <c r="AK69"/>
  <c r="AJ69"/>
  <c r="AI69"/>
  <c r="AH69"/>
  <c r="AA69"/>
  <c r="Y69"/>
  <c r="W69"/>
  <c r="U69"/>
  <c r="S69"/>
  <c r="Q69"/>
  <c r="O69"/>
  <c r="M69"/>
  <c r="AG69" s="1"/>
  <c r="K69"/>
  <c r="AF69" s="1"/>
  <c r="I69"/>
  <c r="AE69" s="1"/>
  <c r="G69"/>
  <c r="AD69" s="1"/>
  <c r="BA68"/>
  <c r="AZ68"/>
  <c r="AY68"/>
  <c r="AX68"/>
  <c r="AW68"/>
  <c r="AV68"/>
  <c r="AU68"/>
  <c r="AT68"/>
  <c r="AS68"/>
  <c r="AR68"/>
  <c r="AQ68"/>
  <c r="AP68" s="1"/>
  <c r="AO68"/>
  <c r="AN68"/>
  <c r="AM68"/>
  <c r="AL68"/>
  <c r="AK68"/>
  <c r="AJ68"/>
  <c r="AI68"/>
  <c r="AH68"/>
  <c r="AA68"/>
  <c r="Y68"/>
  <c r="W68"/>
  <c r="U68"/>
  <c r="S68"/>
  <c r="Q68"/>
  <c r="O68"/>
  <c r="M68"/>
  <c r="AG68" s="1"/>
  <c r="K68"/>
  <c r="AF68" s="1"/>
  <c r="I68"/>
  <c r="AE68" s="1"/>
  <c r="G68"/>
  <c r="AD68" s="1"/>
  <c r="BA67"/>
  <c r="AZ67"/>
  <c r="AY67"/>
  <c r="AX67"/>
  <c r="AW67"/>
  <c r="AV67"/>
  <c r="AU67"/>
  <c r="AT67"/>
  <c r="AS67"/>
  <c r="AR67"/>
  <c r="AQ67"/>
  <c r="AP67" s="1"/>
  <c r="AO67"/>
  <c r="AN67"/>
  <c r="AM67"/>
  <c r="AL67"/>
  <c r="AK67"/>
  <c r="AJ67"/>
  <c r="AI67"/>
  <c r="AH67"/>
  <c r="AG67"/>
  <c r="AA67"/>
  <c r="Y67"/>
  <c r="W67"/>
  <c r="U67"/>
  <c r="S67"/>
  <c r="Q67"/>
  <c r="O67"/>
  <c r="M67"/>
  <c r="K67"/>
  <c r="AF67" s="1"/>
  <c r="I67"/>
  <c r="AE67" s="1"/>
  <c r="G67"/>
  <c r="AD67" s="1"/>
  <c r="BA66"/>
  <c r="AZ66"/>
  <c r="AY66"/>
  <c r="AX66"/>
  <c r="AW66"/>
  <c r="AV66"/>
  <c r="AU66"/>
  <c r="AT66"/>
  <c r="AS66"/>
  <c r="AR66"/>
  <c r="AQ66"/>
  <c r="AP66"/>
  <c r="AO66"/>
  <c r="AN66"/>
  <c r="AM66"/>
  <c r="AK66"/>
  <c r="AJ66"/>
  <c r="AA66"/>
  <c r="Y66"/>
  <c r="W66"/>
  <c r="AL66" s="1"/>
  <c r="U66"/>
  <c r="S66"/>
  <c r="Q66"/>
  <c r="AI66" s="1"/>
  <c r="O66"/>
  <c r="AH66" s="1"/>
  <c r="M66"/>
  <c r="AG66" s="1"/>
  <c r="K66"/>
  <c r="AF66" s="1"/>
  <c r="I66"/>
  <c r="AE66" s="1"/>
  <c r="G66"/>
  <c r="AD66" s="1"/>
  <c r="BA65"/>
  <c r="AZ65"/>
  <c r="AY65"/>
  <c r="AX65"/>
  <c r="AW65"/>
  <c r="AV65"/>
  <c r="AU65"/>
  <c r="AT65"/>
  <c r="AS65"/>
  <c r="AR65"/>
  <c r="AQ65"/>
  <c r="AP65" s="1"/>
  <c r="AO65"/>
  <c r="AK65"/>
  <c r="AG65"/>
  <c r="AA65"/>
  <c r="AN65" s="1"/>
  <c r="Y65"/>
  <c r="AM65" s="1"/>
  <c r="W65"/>
  <c r="AL65" s="1"/>
  <c r="U65"/>
  <c r="S65"/>
  <c r="AJ65" s="1"/>
  <c r="Q65"/>
  <c r="AI65" s="1"/>
  <c r="O65"/>
  <c r="AH65" s="1"/>
  <c r="M65"/>
  <c r="K65"/>
  <c r="AF65" s="1"/>
  <c r="I65"/>
  <c r="AE65" s="1"/>
  <c r="G65"/>
  <c r="AD65" s="1"/>
  <c r="BA64"/>
  <c r="AZ64"/>
  <c r="AY64"/>
  <c r="AX64"/>
  <c r="AW64"/>
  <c r="AV64"/>
  <c r="AU64"/>
  <c r="AT64"/>
  <c r="AS64"/>
  <c r="AR64"/>
  <c r="AQ64"/>
  <c r="AP64"/>
  <c r="AO64"/>
  <c r="AA64"/>
  <c r="AN64" s="1"/>
  <c r="Y64"/>
  <c r="AM64" s="1"/>
  <c r="W64"/>
  <c r="AL64" s="1"/>
  <c r="U64"/>
  <c r="AK64" s="1"/>
  <c r="S64"/>
  <c r="AJ64" s="1"/>
  <c r="Q64"/>
  <c r="AI64" s="1"/>
  <c r="O64"/>
  <c r="AH64" s="1"/>
  <c r="M64"/>
  <c r="AG64" s="1"/>
  <c r="K64"/>
  <c r="AF64" s="1"/>
  <c r="I64"/>
  <c r="AE64" s="1"/>
  <c r="G64"/>
  <c r="AD64" s="1"/>
  <c r="BA63"/>
  <c r="AZ63"/>
  <c r="AY63"/>
  <c r="AX63"/>
  <c r="AW63"/>
  <c r="AV63"/>
  <c r="AU63"/>
  <c r="AT63"/>
  <c r="AS63"/>
  <c r="AR63"/>
  <c r="AQ63"/>
  <c r="AP63" s="1"/>
  <c r="AO63"/>
  <c r="AK63"/>
  <c r="AG63"/>
  <c r="AA63"/>
  <c r="AN63" s="1"/>
  <c r="Y63"/>
  <c r="AM63" s="1"/>
  <c r="W63"/>
  <c r="AL63" s="1"/>
  <c r="U63"/>
  <c r="S63"/>
  <c r="AJ63" s="1"/>
  <c r="Q63"/>
  <c r="AI63" s="1"/>
  <c r="O63"/>
  <c r="AH63" s="1"/>
  <c r="M63"/>
  <c r="K63"/>
  <c r="AF63" s="1"/>
  <c r="I63"/>
  <c r="AE63" s="1"/>
  <c r="G63"/>
  <c r="AO60"/>
  <c r="AN60"/>
  <c r="AM60"/>
  <c r="AL60"/>
  <c r="AK60"/>
  <c r="AJ60"/>
  <c r="AI60"/>
  <c r="AH60"/>
  <c r="AA60"/>
  <c r="Y60"/>
  <c r="W60"/>
  <c r="U60"/>
  <c r="S60"/>
  <c r="Q60"/>
  <c r="O60"/>
  <c r="M60"/>
  <c r="AG60" s="1"/>
  <c r="K60"/>
  <c r="AF60" s="1"/>
  <c r="I60"/>
  <c r="AE60" s="1"/>
  <c r="G60"/>
  <c r="AD60" s="1"/>
  <c r="AC60" s="1"/>
  <c r="AO59"/>
  <c r="AN59"/>
  <c r="AM59"/>
  <c r="AL59"/>
  <c r="AK59"/>
  <c r="AJ59"/>
  <c r="AI59"/>
  <c r="AH59"/>
  <c r="AA59"/>
  <c r="Y59"/>
  <c r="W59"/>
  <c r="U59"/>
  <c r="S59"/>
  <c r="Q59"/>
  <c r="O59"/>
  <c r="M59"/>
  <c r="AG59" s="1"/>
  <c r="K59"/>
  <c r="AF59" s="1"/>
  <c r="I59"/>
  <c r="AE59" s="1"/>
  <c r="G59"/>
  <c r="AO58"/>
  <c r="AN58"/>
  <c r="AM58"/>
  <c r="AL58"/>
  <c r="AK58"/>
  <c r="AJ58"/>
  <c r="AI58"/>
  <c r="AH58"/>
  <c r="AA58"/>
  <c r="Y58"/>
  <c r="W58"/>
  <c r="U58"/>
  <c r="S58"/>
  <c r="Q58"/>
  <c r="O58"/>
  <c r="M58"/>
  <c r="AG58" s="1"/>
  <c r="K58"/>
  <c r="AF58" s="1"/>
  <c r="I58"/>
  <c r="AE58" s="1"/>
  <c r="G58"/>
  <c r="AD58" s="1"/>
  <c r="AC58" s="1"/>
  <c r="AO57"/>
  <c r="AN57"/>
  <c r="AM57"/>
  <c r="AL57"/>
  <c r="AK57"/>
  <c r="AJ57"/>
  <c r="AI57"/>
  <c r="AH57"/>
  <c r="AA57"/>
  <c r="Y57"/>
  <c r="W57"/>
  <c r="U57"/>
  <c r="S57"/>
  <c r="Q57"/>
  <c r="O57"/>
  <c r="M57"/>
  <c r="AG57" s="1"/>
  <c r="K57"/>
  <c r="AF57" s="1"/>
  <c r="I57"/>
  <c r="AE57" s="1"/>
  <c r="G57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D56"/>
  <c r="AA56"/>
  <c r="Y56"/>
  <c r="W56"/>
  <c r="U56"/>
  <c r="S56"/>
  <c r="Q56"/>
  <c r="O56"/>
  <c r="M56"/>
  <c r="AG56" s="1"/>
  <c r="K56"/>
  <c r="AF56" s="1"/>
  <c r="I56"/>
  <c r="AE56" s="1"/>
  <c r="G56"/>
  <c r="BA55"/>
  <c r="AZ55"/>
  <c r="AY55"/>
  <c r="AX55"/>
  <c r="AW55"/>
  <c r="AV55"/>
  <c r="AU55"/>
  <c r="AT55"/>
  <c r="AS55"/>
  <c r="AR55"/>
  <c r="AQ55"/>
  <c r="AP55" s="1"/>
  <c r="AO55"/>
  <c r="AN55"/>
  <c r="AM55"/>
  <c r="AL55"/>
  <c r="AK55"/>
  <c r="AJ55"/>
  <c r="AI55"/>
  <c r="AH55"/>
  <c r="AA55"/>
  <c r="Y55"/>
  <c r="W55"/>
  <c r="U55"/>
  <c r="S55"/>
  <c r="Q55"/>
  <c r="O55"/>
  <c r="M55"/>
  <c r="AG55" s="1"/>
  <c r="K55"/>
  <c r="AF55" s="1"/>
  <c r="I55"/>
  <c r="AE55" s="1"/>
  <c r="G55"/>
  <c r="BA54"/>
  <c r="AZ54"/>
  <c r="AY54"/>
  <c r="AX54"/>
  <c r="AW54"/>
  <c r="AV54"/>
  <c r="AU54"/>
  <c r="AT54"/>
  <c r="AS54"/>
  <c r="AR54"/>
  <c r="AQ54"/>
  <c r="AP54"/>
  <c r="AO54"/>
  <c r="AN54"/>
  <c r="AL54"/>
  <c r="AH54"/>
  <c r="AD54"/>
  <c r="AA54"/>
  <c r="Y54"/>
  <c r="AM54" s="1"/>
  <c r="W54"/>
  <c r="U54"/>
  <c r="AK54" s="1"/>
  <c r="S54"/>
  <c r="AJ54" s="1"/>
  <c r="Q54"/>
  <c r="AI54" s="1"/>
  <c r="O54"/>
  <c r="M54"/>
  <c r="AG54" s="1"/>
  <c r="K54"/>
  <c r="AF54" s="1"/>
  <c r="I54"/>
  <c r="AE54" s="1"/>
  <c r="G54"/>
  <c r="BA53"/>
  <c r="AZ53"/>
  <c r="AY53"/>
  <c r="AX53"/>
  <c r="AW53"/>
  <c r="AV53"/>
  <c r="AU53"/>
  <c r="AT53"/>
  <c r="AS53"/>
  <c r="AR53"/>
  <c r="AQ53"/>
  <c r="AP53" s="1"/>
  <c r="AO53"/>
  <c r="AN53"/>
  <c r="AK53"/>
  <c r="AG53"/>
  <c r="AA53"/>
  <c r="Y53"/>
  <c r="AM53" s="1"/>
  <c r="W53"/>
  <c r="AL53" s="1"/>
  <c r="U53"/>
  <c r="S53"/>
  <c r="AJ53" s="1"/>
  <c r="Q53"/>
  <c r="AI53" s="1"/>
  <c r="O53"/>
  <c r="AH53" s="1"/>
  <c r="M53"/>
  <c r="K53"/>
  <c r="AF53" s="1"/>
  <c r="I53"/>
  <c r="AE53" s="1"/>
  <c r="G53"/>
  <c r="BA52"/>
  <c r="AZ52"/>
  <c r="AY52"/>
  <c r="AX52"/>
  <c r="AW52"/>
  <c r="AV52"/>
  <c r="AU52"/>
  <c r="AT52"/>
  <c r="AS52"/>
  <c r="AR52"/>
  <c r="AQ52"/>
  <c r="AP52"/>
  <c r="AO52"/>
  <c r="AM52"/>
  <c r="AL52"/>
  <c r="AK52"/>
  <c r="AH52"/>
  <c r="AD52"/>
  <c r="AA52"/>
  <c r="AN52" s="1"/>
  <c r="Y52"/>
  <c r="W52"/>
  <c r="U52"/>
  <c r="S52"/>
  <c r="AJ52" s="1"/>
  <c r="Q52"/>
  <c r="AI52" s="1"/>
  <c r="O52"/>
  <c r="M52"/>
  <c r="AG52" s="1"/>
  <c r="K52"/>
  <c r="AF52" s="1"/>
  <c r="I52"/>
  <c r="AE52" s="1"/>
  <c r="G52"/>
  <c r="BA49"/>
  <c r="AZ49"/>
  <c r="AY49"/>
  <c r="AX49"/>
  <c r="AW49"/>
  <c r="AV49"/>
  <c r="AU49"/>
  <c r="AT49"/>
  <c r="AS49"/>
  <c r="AR49"/>
  <c r="AQ49"/>
  <c r="AP49" s="1"/>
  <c r="AO49"/>
  <c r="AN49"/>
  <c r="AM49"/>
  <c r="AL49"/>
  <c r="AK49"/>
  <c r="AJ49"/>
  <c r="AI49"/>
  <c r="AH49"/>
  <c r="AA49"/>
  <c r="Y49"/>
  <c r="W49"/>
  <c r="U49"/>
  <c r="S49"/>
  <c r="Q49"/>
  <c r="O49"/>
  <c r="M49"/>
  <c r="AG49" s="1"/>
  <c r="K49"/>
  <c r="AF49" s="1"/>
  <c r="I49"/>
  <c r="AE49" s="1"/>
  <c r="G49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A48"/>
  <c r="Y48"/>
  <c r="W48"/>
  <c r="U48"/>
  <c r="S48"/>
  <c r="Q48"/>
  <c r="O48"/>
  <c r="M48"/>
  <c r="AG48" s="1"/>
  <c r="K48"/>
  <c r="AF48" s="1"/>
  <c r="I48"/>
  <c r="AE48" s="1"/>
  <c r="G48"/>
  <c r="AD48" s="1"/>
  <c r="BA47"/>
  <c r="AZ47"/>
  <c r="AY47"/>
  <c r="AX47"/>
  <c r="AW47"/>
  <c r="AV47"/>
  <c r="AU47"/>
  <c r="AT47"/>
  <c r="AS47"/>
  <c r="AR47"/>
  <c r="AQ47"/>
  <c r="AP47" s="1"/>
  <c r="AO47"/>
  <c r="AN47"/>
  <c r="AM47"/>
  <c r="AL47"/>
  <c r="AK47"/>
  <c r="AJ47"/>
  <c r="AI47"/>
  <c r="AH47"/>
  <c r="AA47"/>
  <c r="Y47"/>
  <c r="W47"/>
  <c r="U47"/>
  <c r="S47"/>
  <c r="Q47"/>
  <c r="O47"/>
  <c r="M47"/>
  <c r="AG47" s="1"/>
  <c r="K47"/>
  <c r="AF47" s="1"/>
  <c r="I47"/>
  <c r="AE47" s="1"/>
  <c r="G47"/>
  <c r="AO44"/>
  <c r="AN44"/>
  <c r="AM44"/>
  <c r="AL44"/>
  <c r="AK44"/>
  <c r="AJ44"/>
  <c r="AI44"/>
  <c r="AH44"/>
  <c r="AA44"/>
  <c r="Y44"/>
  <c r="W44"/>
  <c r="U44"/>
  <c r="S44"/>
  <c r="Q44"/>
  <c r="O44"/>
  <c r="M44"/>
  <c r="AG44" s="1"/>
  <c r="K44"/>
  <c r="AF44" s="1"/>
  <c r="I44"/>
  <c r="AE44" s="1"/>
  <c r="G44"/>
  <c r="AD44" s="1"/>
  <c r="BA43"/>
  <c r="AZ43"/>
  <c r="AY43"/>
  <c r="AX43"/>
  <c r="AW43"/>
  <c r="AV43"/>
  <c r="AU43"/>
  <c r="AT43"/>
  <c r="AS43"/>
  <c r="AR43"/>
  <c r="AQ43"/>
  <c r="AO43"/>
  <c r="AN43"/>
  <c r="AM43"/>
  <c r="AL43"/>
  <c r="AK43"/>
  <c r="AJ43"/>
  <c r="AI43"/>
  <c r="AH43"/>
  <c r="AG43"/>
  <c r="AA43"/>
  <c r="Y43"/>
  <c r="W43"/>
  <c r="U43"/>
  <c r="S43"/>
  <c r="Q43"/>
  <c r="O43"/>
  <c r="M43"/>
  <c r="K43"/>
  <c r="AF43" s="1"/>
  <c r="I43"/>
  <c r="AE43" s="1"/>
  <c r="G43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D42"/>
  <c r="AA42"/>
  <c r="Y42"/>
  <c r="W42"/>
  <c r="U42"/>
  <c r="S42"/>
  <c r="Q42"/>
  <c r="O42"/>
  <c r="M42"/>
  <c r="AG42" s="1"/>
  <c r="K42"/>
  <c r="AF42" s="1"/>
  <c r="I42"/>
  <c r="AE42" s="1"/>
  <c r="G42"/>
  <c r="BA41"/>
  <c r="AZ41"/>
  <c r="AY41"/>
  <c r="AX41"/>
  <c r="AW41"/>
  <c r="AV41"/>
  <c r="AU41"/>
  <c r="AT41"/>
  <c r="AS41"/>
  <c r="AR41"/>
  <c r="AQ41"/>
  <c r="AP41" s="1"/>
  <c r="AO41"/>
  <c r="AK41"/>
  <c r="AJ41"/>
  <c r="AI41"/>
  <c r="AH41"/>
  <c r="AA41"/>
  <c r="AN41" s="1"/>
  <c r="Y41"/>
  <c r="AM41" s="1"/>
  <c r="W41"/>
  <c r="AL41" s="1"/>
  <c r="U41"/>
  <c r="S41"/>
  <c r="Q41"/>
  <c r="O41"/>
  <c r="M41"/>
  <c r="AG41" s="1"/>
  <c r="K41"/>
  <c r="AF41" s="1"/>
  <c r="I41"/>
  <c r="AE41" s="1"/>
  <c r="G41"/>
  <c r="BA40"/>
  <c r="AZ40"/>
  <c r="AY40"/>
  <c r="AX40"/>
  <c r="AW40"/>
  <c r="AV40"/>
  <c r="AU40"/>
  <c r="AT40"/>
  <c r="AS40"/>
  <c r="AR40"/>
  <c r="AQ40"/>
  <c r="AP40"/>
  <c r="AO40"/>
  <c r="AL40"/>
  <c r="AH40"/>
  <c r="AD40"/>
  <c r="AA40"/>
  <c r="AN40" s="1"/>
  <c r="Y40"/>
  <c r="AM40" s="1"/>
  <c r="W40"/>
  <c r="U40"/>
  <c r="AK40" s="1"/>
  <c r="S40"/>
  <c r="AJ40" s="1"/>
  <c r="Q40"/>
  <c r="AI40" s="1"/>
  <c r="O40"/>
  <c r="M40"/>
  <c r="AG40" s="1"/>
  <c r="K40"/>
  <c r="AF40" s="1"/>
  <c r="I40"/>
  <c r="AE40" s="1"/>
  <c r="G40"/>
  <c r="BA39"/>
  <c r="AZ39"/>
  <c r="AY39"/>
  <c r="AX39"/>
  <c r="AW39"/>
  <c r="AV39"/>
  <c r="AU39"/>
  <c r="AT39"/>
  <c r="AS39"/>
  <c r="AR39"/>
  <c r="AQ39"/>
  <c r="AP39" s="1"/>
  <c r="AO39"/>
  <c r="AA39"/>
  <c r="AN39" s="1"/>
  <c r="Y39"/>
  <c r="AM39" s="1"/>
  <c r="W39"/>
  <c r="AL39" s="1"/>
  <c r="U39"/>
  <c r="AK39" s="1"/>
  <c r="S39"/>
  <c r="AJ39" s="1"/>
  <c r="Q39"/>
  <c r="AI39" s="1"/>
  <c r="O39"/>
  <c r="AH39" s="1"/>
  <c r="M39"/>
  <c r="AG39" s="1"/>
  <c r="K39"/>
  <c r="AF39" s="1"/>
  <c r="I39"/>
  <c r="AE39" s="1"/>
  <c r="G39"/>
  <c r="BA38"/>
  <c r="AZ38"/>
  <c r="AY38"/>
  <c r="AX38"/>
  <c r="AW38"/>
  <c r="AV38"/>
  <c r="AU38"/>
  <c r="AT38"/>
  <c r="AS38"/>
  <c r="AR38"/>
  <c r="AQ38"/>
  <c r="AP38"/>
  <c r="AO38"/>
  <c r="AL38"/>
  <c r="AH38"/>
  <c r="AD38"/>
  <c r="AA38"/>
  <c r="AN38" s="1"/>
  <c r="Y38"/>
  <c r="AM38" s="1"/>
  <c r="W38"/>
  <c r="U38"/>
  <c r="AK38" s="1"/>
  <c r="S38"/>
  <c r="AJ38" s="1"/>
  <c r="Q38"/>
  <c r="AI38" s="1"/>
  <c r="O38"/>
  <c r="M38"/>
  <c r="AG38" s="1"/>
  <c r="K38"/>
  <c r="AF38" s="1"/>
  <c r="I38"/>
  <c r="AE38" s="1"/>
  <c r="G38"/>
  <c r="BA37"/>
  <c r="AZ37"/>
  <c r="AY37"/>
  <c r="AX37"/>
  <c r="AW37"/>
  <c r="AV37"/>
  <c r="AU37"/>
  <c r="AT37"/>
  <c r="AS37"/>
  <c r="AR37"/>
  <c r="AQ37"/>
  <c r="AP37" s="1"/>
  <c r="AO37"/>
  <c r="AA37"/>
  <c r="AN37" s="1"/>
  <c r="Y37"/>
  <c r="AM37" s="1"/>
  <c r="W37"/>
  <c r="AL37" s="1"/>
  <c r="U37"/>
  <c r="AK37" s="1"/>
  <c r="S37"/>
  <c r="AJ37" s="1"/>
  <c r="Q37"/>
  <c r="AI37" s="1"/>
  <c r="O37"/>
  <c r="AH37" s="1"/>
  <c r="M37"/>
  <c r="AG37" s="1"/>
  <c r="K37"/>
  <c r="AF37" s="1"/>
  <c r="I37"/>
  <c r="AE37" s="1"/>
  <c r="G37"/>
  <c r="BA34"/>
  <c r="AZ34"/>
  <c r="AY34"/>
  <c r="AX34"/>
  <c r="AW34"/>
  <c r="AV34"/>
  <c r="AU34"/>
  <c r="AT34"/>
  <c r="AS34"/>
  <c r="AR34"/>
  <c r="AQ34"/>
  <c r="AO34"/>
  <c r="AN34"/>
  <c r="AM34"/>
  <c r="AL34"/>
  <c r="AK34"/>
  <c r="AJ34"/>
  <c r="AI34"/>
  <c r="AH34"/>
  <c r="AA34"/>
  <c r="Y34"/>
  <c r="W34"/>
  <c r="U34"/>
  <c r="S34"/>
  <c r="Q34"/>
  <c r="O34"/>
  <c r="M34"/>
  <c r="AG34" s="1"/>
  <c r="K34"/>
  <c r="AF34" s="1"/>
  <c r="I34"/>
  <c r="AE34" s="1"/>
  <c r="G34"/>
  <c r="BA33"/>
  <c r="AZ33"/>
  <c r="AY33"/>
  <c r="AX33"/>
  <c r="AW33"/>
  <c r="AV33"/>
  <c r="AU33"/>
  <c r="AT33"/>
  <c r="AS33"/>
  <c r="AR33"/>
  <c r="AQ33"/>
  <c r="AO33"/>
  <c r="AN33"/>
  <c r="AM33"/>
  <c r="AL33"/>
  <c r="AK33"/>
  <c r="AJ33"/>
  <c r="AI33"/>
  <c r="AH33"/>
  <c r="AA33"/>
  <c r="Y33"/>
  <c r="W33"/>
  <c r="U33"/>
  <c r="S33"/>
  <c r="Q33"/>
  <c r="O33"/>
  <c r="M33"/>
  <c r="AG33" s="1"/>
  <c r="K33"/>
  <c r="AF33" s="1"/>
  <c r="I33"/>
  <c r="AE33" s="1"/>
  <c r="G33"/>
  <c r="BA32"/>
  <c r="AZ32"/>
  <c r="AY32"/>
  <c r="AX32"/>
  <c r="AW32"/>
  <c r="AV32"/>
  <c r="AU32"/>
  <c r="AT32"/>
  <c r="AS32"/>
  <c r="AR32"/>
  <c r="AQ32"/>
  <c r="AO32"/>
  <c r="AN32"/>
  <c r="AM32"/>
  <c r="AL32"/>
  <c r="AK32"/>
  <c r="AJ32"/>
  <c r="AI32"/>
  <c r="AH32"/>
  <c r="AA32"/>
  <c r="Y32"/>
  <c r="W32"/>
  <c r="U32"/>
  <c r="S32"/>
  <c r="Q32"/>
  <c r="O32"/>
  <c r="M32"/>
  <c r="AG32" s="1"/>
  <c r="K32"/>
  <c r="AF32" s="1"/>
  <c r="I32"/>
  <c r="AE32" s="1"/>
  <c r="G32"/>
  <c r="BA31"/>
  <c r="AZ31"/>
  <c r="AY31"/>
  <c r="AX31"/>
  <c r="AW31"/>
  <c r="AV31"/>
  <c r="AU31"/>
  <c r="AT31"/>
  <c r="AS31"/>
  <c r="AR31"/>
  <c r="AQ31"/>
  <c r="AO31"/>
  <c r="AN31"/>
  <c r="AM31"/>
  <c r="AL31"/>
  <c r="AK31"/>
  <c r="AJ31"/>
  <c r="AI31"/>
  <c r="AH31"/>
  <c r="AA31"/>
  <c r="Y31"/>
  <c r="W31"/>
  <c r="U31"/>
  <c r="S31"/>
  <c r="Q31"/>
  <c r="O31"/>
  <c r="M31"/>
  <c r="AG31" s="1"/>
  <c r="K31"/>
  <c r="AF31" s="1"/>
  <c r="I31"/>
  <c r="AE31" s="1"/>
  <c r="G31"/>
  <c r="BA30"/>
  <c r="AZ30"/>
  <c r="AY30"/>
  <c r="AX30"/>
  <c r="AW30"/>
  <c r="AV30"/>
  <c r="AU30"/>
  <c r="AT30"/>
  <c r="AS30"/>
  <c r="AR30"/>
  <c r="AQ30"/>
  <c r="AO30"/>
  <c r="AN30"/>
  <c r="AM30"/>
  <c r="AL30"/>
  <c r="AK30"/>
  <c r="AJ30"/>
  <c r="AI30"/>
  <c r="AH30"/>
  <c r="AA30"/>
  <c r="Y30"/>
  <c r="W30"/>
  <c r="U30"/>
  <c r="S30"/>
  <c r="Q30"/>
  <c r="O30"/>
  <c r="M30"/>
  <c r="AG30" s="1"/>
  <c r="K30"/>
  <c r="AF30" s="1"/>
  <c r="I30"/>
  <c r="AE30" s="1"/>
  <c r="G30"/>
  <c r="BA29"/>
  <c r="AZ29"/>
  <c r="AY29"/>
  <c r="AX29"/>
  <c r="AW29"/>
  <c r="AV29"/>
  <c r="AU29"/>
  <c r="AT29"/>
  <c r="AS29"/>
  <c r="AR29"/>
  <c r="AQ29"/>
  <c r="AO29"/>
  <c r="AN29"/>
  <c r="AM29"/>
  <c r="AL29"/>
  <c r="AK29"/>
  <c r="AJ29"/>
  <c r="AI29"/>
  <c r="AH29"/>
  <c r="AA29"/>
  <c r="Y29"/>
  <c r="W29"/>
  <c r="U29"/>
  <c r="S29"/>
  <c r="Q29"/>
  <c r="O29"/>
  <c r="M29"/>
  <c r="AG29" s="1"/>
  <c r="K29"/>
  <c r="AF29" s="1"/>
  <c r="I29"/>
  <c r="AE29" s="1"/>
  <c r="G29"/>
  <c r="AD29" s="1"/>
  <c r="AC29" s="1"/>
  <c r="BA28"/>
  <c r="AZ28"/>
  <c r="AY28"/>
  <c r="AX28"/>
  <c r="AW28"/>
  <c r="AV28"/>
  <c r="AU28"/>
  <c r="AT28"/>
  <c r="AS28"/>
  <c r="AR28"/>
  <c r="AQ28"/>
  <c r="AO28"/>
  <c r="AN28"/>
  <c r="AM28"/>
  <c r="AL28"/>
  <c r="AK28"/>
  <c r="AJ28"/>
  <c r="AI28"/>
  <c r="AH28"/>
  <c r="AA28"/>
  <c r="Y28"/>
  <c r="W28"/>
  <c r="U28"/>
  <c r="S28"/>
  <c r="Q28"/>
  <c r="O28"/>
  <c r="M28"/>
  <c r="AG28" s="1"/>
  <c r="K28"/>
  <c r="AF28" s="1"/>
  <c r="I28"/>
  <c r="AE28" s="1"/>
  <c r="G28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A27"/>
  <c r="Y27"/>
  <c r="W27"/>
  <c r="U27"/>
  <c r="S27"/>
  <c r="Q27"/>
  <c r="O27"/>
  <c r="M27"/>
  <c r="AG27" s="1"/>
  <c r="K27"/>
  <c r="AF27" s="1"/>
  <c r="I27"/>
  <c r="AE27" s="1"/>
  <c r="G27"/>
  <c r="AD27" s="1"/>
  <c r="BA26"/>
  <c r="AZ26"/>
  <c r="AY26"/>
  <c r="AX26"/>
  <c r="AW26"/>
  <c r="AV26"/>
  <c r="AU26"/>
  <c r="AT26"/>
  <c r="AS26"/>
  <c r="AR26"/>
  <c r="AQ26"/>
  <c r="AO26"/>
  <c r="AN26"/>
  <c r="AM26"/>
  <c r="AL26"/>
  <c r="AK26"/>
  <c r="AJ26"/>
  <c r="AI26"/>
  <c r="AH26"/>
  <c r="AA26"/>
  <c r="Y26"/>
  <c r="W26"/>
  <c r="U26"/>
  <c r="S26"/>
  <c r="Q26"/>
  <c r="O26"/>
  <c r="M26"/>
  <c r="AG26" s="1"/>
  <c r="K26"/>
  <c r="AF26" s="1"/>
  <c r="I26"/>
  <c r="AE26" s="1"/>
  <c r="G26"/>
  <c r="AD26" s="1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I25"/>
  <c r="AH25"/>
  <c r="AD25"/>
  <c r="AA25"/>
  <c r="Y25"/>
  <c r="W25"/>
  <c r="U25"/>
  <c r="S25"/>
  <c r="AJ25" s="1"/>
  <c r="Q25"/>
  <c r="O25"/>
  <c r="M25"/>
  <c r="AG25" s="1"/>
  <c r="K25"/>
  <c r="AF25" s="1"/>
  <c r="I25"/>
  <c r="AE25" s="1"/>
  <c r="G25"/>
  <c r="BA24"/>
  <c r="AZ24"/>
  <c r="AY24"/>
  <c r="AX24"/>
  <c r="AW24"/>
  <c r="AV24"/>
  <c r="AU24"/>
  <c r="AT24"/>
  <c r="AS24"/>
  <c r="AR24"/>
  <c r="AQ24"/>
  <c r="AP24" s="1"/>
  <c r="AO24"/>
  <c r="AN24"/>
  <c r="AM24"/>
  <c r="AL24"/>
  <c r="AK24"/>
  <c r="AJ24"/>
  <c r="AH24"/>
  <c r="AA24"/>
  <c r="Y24"/>
  <c r="W24"/>
  <c r="U24"/>
  <c r="S24"/>
  <c r="Q24"/>
  <c r="AI24" s="1"/>
  <c r="O24"/>
  <c r="M24"/>
  <c r="AG24" s="1"/>
  <c r="K24"/>
  <c r="AF24" s="1"/>
  <c r="I24"/>
  <c r="AE24" s="1"/>
  <c r="G24"/>
  <c r="AD24" s="1"/>
  <c r="BA23"/>
  <c r="AZ23"/>
  <c r="AY23"/>
  <c r="AX23"/>
  <c r="AW23"/>
  <c r="AV23"/>
  <c r="AU23"/>
  <c r="AT23"/>
  <c r="AS23"/>
  <c r="AR23"/>
  <c r="AQ23"/>
  <c r="AP23" s="1"/>
  <c r="AO23"/>
  <c r="AN23"/>
  <c r="AM23"/>
  <c r="AL23"/>
  <c r="AK23"/>
  <c r="AJ23"/>
  <c r="AI23"/>
  <c r="AH23"/>
  <c r="AA23"/>
  <c r="Y23"/>
  <c r="W23"/>
  <c r="U23"/>
  <c r="S23"/>
  <c r="Q23"/>
  <c r="O23"/>
  <c r="M23"/>
  <c r="AG23" s="1"/>
  <c r="K23"/>
  <c r="AF23" s="1"/>
  <c r="I23"/>
  <c r="AE23" s="1"/>
  <c r="G23"/>
  <c r="AD23" s="1"/>
  <c r="BA22"/>
  <c r="AZ22"/>
  <c r="AY22"/>
  <c r="AX22"/>
  <c r="AW22"/>
  <c r="AV22"/>
  <c r="AU22"/>
  <c r="AT22"/>
  <c r="AS22"/>
  <c r="AR22"/>
  <c r="AQ22"/>
  <c r="AO22"/>
  <c r="AM22"/>
  <c r="AL22"/>
  <c r="AK22"/>
  <c r="AI22"/>
  <c r="AH22"/>
  <c r="AA22"/>
  <c r="AN22" s="1"/>
  <c r="Y22"/>
  <c r="W22"/>
  <c r="U22"/>
  <c r="S22"/>
  <c r="AJ22" s="1"/>
  <c r="Q22"/>
  <c r="O22"/>
  <c r="M22"/>
  <c r="AG22" s="1"/>
  <c r="K22"/>
  <c r="AF22" s="1"/>
  <c r="I22"/>
  <c r="AE22" s="1"/>
  <c r="G22"/>
  <c r="AD22" s="1"/>
  <c r="BA21"/>
  <c r="AZ21"/>
  <c r="AY21"/>
  <c r="AX21"/>
  <c r="AW21"/>
  <c r="AV21"/>
  <c r="AU21"/>
  <c r="AT21"/>
  <c r="AS21"/>
  <c r="AR21"/>
  <c r="AQ21"/>
  <c r="AP21"/>
  <c r="AO21"/>
  <c r="AK21"/>
  <c r="AJ21"/>
  <c r="AH21"/>
  <c r="AA21"/>
  <c r="AN21" s="1"/>
  <c r="Y21"/>
  <c r="AM21" s="1"/>
  <c r="W21"/>
  <c r="AL21" s="1"/>
  <c r="U21"/>
  <c r="S21"/>
  <c r="Q21"/>
  <c r="AI21" s="1"/>
  <c r="O21"/>
  <c r="M21"/>
  <c r="AG21" s="1"/>
  <c r="K21"/>
  <c r="AF21" s="1"/>
  <c r="I21"/>
  <c r="AE21" s="1"/>
  <c r="G21"/>
  <c r="AD21" s="1"/>
  <c r="BA20"/>
  <c r="AZ20"/>
  <c r="AY20"/>
  <c r="AX20"/>
  <c r="AW20"/>
  <c r="AV20"/>
  <c r="AU20"/>
  <c r="AT20"/>
  <c r="AS20"/>
  <c r="AR20"/>
  <c r="AQ20"/>
  <c r="AP20" s="1"/>
  <c r="AO20"/>
  <c r="AL20"/>
  <c r="AH20"/>
  <c r="AA20"/>
  <c r="AN20" s="1"/>
  <c r="Y20"/>
  <c r="AM20" s="1"/>
  <c r="W20"/>
  <c r="U20"/>
  <c r="AK20" s="1"/>
  <c r="S20"/>
  <c r="AJ20" s="1"/>
  <c r="Q20"/>
  <c r="AI20" s="1"/>
  <c r="O20"/>
  <c r="M20"/>
  <c r="AG20" s="1"/>
  <c r="K20"/>
  <c r="AF20" s="1"/>
  <c r="I20"/>
  <c r="AE20" s="1"/>
  <c r="G20"/>
  <c r="AD20" s="1"/>
  <c r="BA19"/>
  <c r="AZ19"/>
  <c r="AY19"/>
  <c r="AX19"/>
  <c r="AW19"/>
  <c r="AV19"/>
  <c r="AU19"/>
  <c r="AT19"/>
  <c r="AS19"/>
  <c r="AR19"/>
  <c r="AQ19"/>
  <c r="AP19" s="1"/>
  <c r="AO19"/>
  <c r="AL19"/>
  <c r="AD19"/>
  <c r="AA19"/>
  <c r="AN19" s="1"/>
  <c r="Y19"/>
  <c r="AM19" s="1"/>
  <c r="W19"/>
  <c r="U19"/>
  <c r="AK19" s="1"/>
  <c r="S19"/>
  <c r="AJ19" s="1"/>
  <c r="Q19"/>
  <c r="AI19" s="1"/>
  <c r="O19"/>
  <c r="AH19" s="1"/>
  <c r="M19"/>
  <c r="AG19" s="1"/>
  <c r="K19"/>
  <c r="AF19" s="1"/>
  <c r="I19"/>
  <c r="AE19" s="1"/>
  <c r="G19"/>
  <c r="BA18"/>
  <c r="AZ18"/>
  <c r="AY18"/>
  <c r="AX18"/>
  <c r="AW18"/>
  <c r="AV18"/>
  <c r="AU18"/>
  <c r="AT18"/>
  <c r="AS18"/>
  <c r="AR18"/>
  <c r="AQ18"/>
  <c r="AP18" s="1"/>
  <c r="AO18"/>
  <c r="AM18"/>
  <c r="AL18"/>
  <c r="AK18"/>
  <c r="AJ18"/>
  <c r="AA18"/>
  <c r="AN18" s="1"/>
  <c r="Y18"/>
  <c r="W18"/>
  <c r="U18"/>
  <c r="S18"/>
  <c r="Q18"/>
  <c r="AI18" s="1"/>
  <c r="O18"/>
  <c r="AH18" s="1"/>
  <c r="M18"/>
  <c r="AG18" s="1"/>
  <c r="K18"/>
  <c r="AF18" s="1"/>
  <c r="I18"/>
  <c r="AE18" s="1"/>
  <c r="G18"/>
  <c r="AD18" s="1"/>
  <c r="BA17"/>
  <c r="AZ17"/>
  <c r="AY17"/>
  <c r="AX17"/>
  <c r="AW17"/>
  <c r="AV17"/>
  <c r="AU17"/>
  <c r="AT17"/>
  <c r="AS17"/>
  <c r="AR17"/>
  <c r="AQ17"/>
  <c r="AP17" s="1"/>
  <c r="AO17"/>
  <c r="AN17"/>
  <c r="AJ17"/>
  <c r="AA17"/>
  <c r="Y17"/>
  <c r="AM17" s="1"/>
  <c r="W17"/>
  <c r="AL17" s="1"/>
  <c r="U17"/>
  <c r="AK17" s="1"/>
  <c r="S17"/>
  <c r="Q17"/>
  <c r="AI17" s="1"/>
  <c r="O17"/>
  <c r="AH17" s="1"/>
  <c r="M17"/>
  <c r="AG17" s="1"/>
  <c r="K17"/>
  <c r="AF17" s="1"/>
  <c r="I17"/>
  <c r="AE17" s="1"/>
  <c r="G17"/>
  <c r="AD17" s="1"/>
  <c r="BA16"/>
  <c r="AZ16"/>
  <c r="AY16"/>
  <c r="AX16"/>
  <c r="AW16"/>
  <c r="AV16"/>
  <c r="AU16"/>
  <c r="AT16"/>
  <c r="AS16"/>
  <c r="AR16"/>
  <c r="AQ16"/>
  <c r="AP16" s="1"/>
  <c r="AO16"/>
  <c r="AN16"/>
  <c r="AM16"/>
  <c r="AL16"/>
  <c r="AK16"/>
  <c r="AJ16"/>
  <c r="AA16"/>
  <c r="Y16"/>
  <c r="W16"/>
  <c r="U16"/>
  <c r="S16"/>
  <c r="Q16"/>
  <c r="AI16" s="1"/>
  <c r="O16"/>
  <c r="AH16" s="1"/>
  <c r="M16"/>
  <c r="AG16" s="1"/>
  <c r="K16"/>
  <c r="AF16" s="1"/>
  <c r="I16"/>
  <c r="AE16" s="1"/>
  <c r="G16"/>
  <c r="AD16" s="1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A15"/>
  <c r="Y15"/>
  <c r="W15"/>
  <c r="U15"/>
  <c r="S15"/>
  <c r="Q15"/>
  <c r="AI15" s="1"/>
  <c r="O15"/>
  <c r="AH15" s="1"/>
  <c r="M15"/>
  <c r="AG15" s="1"/>
  <c r="K15"/>
  <c r="AF15" s="1"/>
  <c r="I15"/>
  <c r="AE15" s="1"/>
  <c r="G15"/>
  <c r="AD15" s="1"/>
  <c r="BA14"/>
  <c r="AZ14"/>
  <c r="AY14"/>
  <c r="AX14"/>
  <c r="AW14"/>
  <c r="AV14"/>
  <c r="AU14"/>
  <c r="AT14"/>
  <c r="AS14"/>
  <c r="AR14"/>
  <c r="AQ14"/>
  <c r="AO14"/>
  <c r="AK14"/>
  <c r="AJ14"/>
  <c r="AA14"/>
  <c r="AN14" s="1"/>
  <c r="Y14"/>
  <c r="AM14" s="1"/>
  <c r="W14"/>
  <c r="AL14" s="1"/>
  <c r="U14"/>
  <c r="S14"/>
  <c r="Q14"/>
  <c r="AI14" s="1"/>
  <c r="O14"/>
  <c r="AH14" s="1"/>
  <c r="M14"/>
  <c r="AG14" s="1"/>
  <c r="K14"/>
  <c r="AF14" s="1"/>
  <c r="I14"/>
  <c r="AE14" s="1"/>
  <c r="G14"/>
  <c r="AD14" s="1"/>
  <c r="BA13"/>
  <c r="AZ13"/>
  <c r="AY13"/>
  <c r="AX13"/>
  <c r="AW13"/>
  <c r="AV13"/>
  <c r="AU13"/>
  <c r="AT13"/>
  <c r="AS13"/>
  <c r="AR13"/>
  <c r="AQ13"/>
  <c r="AP13" s="1"/>
  <c r="AO13"/>
  <c r="AL13"/>
  <c r="AD13"/>
  <c r="AA13"/>
  <c r="AN13" s="1"/>
  <c r="Y13"/>
  <c r="AM13" s="1"/>
  <c r="W13"/>
  <c r="U13"/>
  <c r="AK13" s="1"/>
  <c r="S13"/>
  <c r="AJ13" s="1"/>
  <c r="Q13"/>
  <c r="AI13" s="1"/>
  <c r="O13"/>
  <c r="AH13" s="1"/>
  <c r="M13"/>
  <c r="AG13" s="1"/>
  <c r="K13"/>
  <c r="AF13" s="1"/>
  <c r="I13"/>
  <c r="AE13" s="1"/>
  <c r="G13"/>
  <c r="BA12"/>
  <c r="AZ12"/>
  <c r="AY12"/>
  <c r="AX12"/>
  <c r="AW12"/>
  <c r="AV12"/>
  <c r="AU12"/>
  <c r="AT12"/>
  <c r="AS12"/>
  <c r="AR12"/>
  <c r="AQ12"/>
  <c r="AP12" s="1"/>
  <c r="AO12"/>
  <c r="AN12"/>
  <c r="AA12"/>
  <c r="Y12"/>
  <c r="AM12" s="1"/>
  <c r="W12"/>
  <c r="AL12" s="1"/>
  <c r="U12"/>
  <c r="AK12" s="1"/>
  <c r="S12"/>
  <c r="AJ12" s="1"/>
  <c r="Q12"/>
  <c r="AI12" s="1"/>
  <c r="O12"/>
  <c r="AH12" s="1"/>
  <c r="M12"/>
  <c r="AG12" s="1"/>
  <c r="K12"/>
  <c r="AF12" s="1"/>
  <c r="I12"/>
  <c r="AE12" s="1"/>
  <c r="G12"/>
  <c r="AD12" s="1"/>
  <c r="BA11"/>
  <c r="AZ11"/>
  <c r="AY11"/>
  <c r="AX11"/>
  <c r="AW11"/>
  <c r="AV11"/>
  <c r="AU11"/>
  <c r="AT11"/>
  <c r="AS11"/>
  <c r="AR11"/>
  <c r="AQ11"/>
  <c r="AP11"/>
  <c r="AO11"/>
  <c r="AA7"/>
  <c r="Y7"/>
  <c r="W7"/>
  <c r="AL7" s="1"/>
  <c r="U7"/>
  <c r="S7"/>
  <c r="Q7"/>
  <c r="O7"/>
  <c r="AH7" s="1"/>
  <c r="M7"/>
  <c r="K7"/>
  <c r="I7"/>
  <c r="G7"/>
  <c r="AD7" s="1"/>
  <c r="BA10"/>
  <c r="AZ10"/>
  <c r="AY10"/>
  <c r="AX10"/>
  <c r="AW10"/>
  <c r="AV10"/>
  <c r="AU10"/>
  <c r="AT10"/>
  <c r="AS10"/>
  <c r="AR10"/>
  <c r="AQ10"/>
  <c r="AO10"/>
  <c r="AA11"/>
  <c r="Y11"/>
  <c r="W11"/>
  <c r="U11"/>
  <c r="S11"/>
  <c r="Q11"/>
  <c r="O11"/>
  <c r="M11"/>
  <c r="K11"/>
  <c r="I11"/>
  <c r="G11"/>
  <c r="BA9"/>
  <c r="AZ9"/>
  <c r="AY9"/>
  <c r="AX9"/>
  <c r="AW9"/>
  <c r="AV9"/>
  <c r="AU9"/>
  <c r="AT9"/>
  <c r="AS9"/>
  <c r="AR9"/>
  <c r="AQ9"/>
  <c r="AP9"/>
  <c r="AO9"/>
  <c r="AA9"/>
  <c r="AN9" s="1"/>
  <c r="Y9"/>
  <c r="AM9" s="1"/>
  <c r="W9"/>
  <c r="AL9" s="1"/>
  <c r="U9"/>
  <c r="AK9" s="1"/>
  <c r="S9"/>
  <c r="AJ9" s="1"/>
  <c r="Q9"/>
  <c r="AI9" s="1"/>
  <c r="O9"/>
  <c r="AH9" s="1"/>
  <c r="M9"/>
  <c r="AG9" s="1"/>
  <c r="K9"/>
  <c r="AF9" s="1"/>
  <c r="I9"/>
  <c r="AE9" s="1"/>
  <c r="G9"/>
  <c r="AD9" s="1"/>
  <c r="BA8"/>
  <c r="AZ8"/>
  <c r="AY8"/>
  <c r="AX8"/>
  <c r="AW8"/>
  <c r="AV8"/>
  <c r="AU8"/>
  <c r="AT8"/>
  <c r="AS8"/>
  <c r="AR8"/>
  <c r="AQ8"/>
  <c r="AO8"/>
  <c r="AG8"/>
  <c r="AA10"/>
  <c r="Y10"/>
  <c r="AM10" s="1"/>
  <c r="W10"/>
  <c r="AL8" s="1"/>
  <c r="U10"/>
  <c r="AK10" s="1"/>
  <c r="S10"/>
  <c r="Q10"/>
  <c r="AI10" s="1"/>
  <c r="O10"/>
  <c r="M10"/>
  <c r="AG10" s="1"/>
  <c r="K10"/>
  <c r="I10"/>
  <c r="AE10" s="1"/>
  <c r="G10"/>
  <c r="BA7"/>
  <c r="AZ7"/>
  <c r="AY7"/>
  <c r="AX7"/>
  <c r="AW7"/>
  <c r="AV7"/>
  <c r="AU7"/>
  <c r="AT7"/>
  <c r="AS7"/>
  <c r="AR7"/>
  <c r="AQ7"/>
  <c r="AP7"/>
  <c r="AO7"/>
  <c r="AN7"/>
  <c r="AJ7"/>
  <c r="AF7"/>
  <c r="AA8"/>
  <c r="Y8"/>
  <c r="W8"/>
  <c r="U8"/>
  <c r="S8"/>
  <c r="Q8"/>
  <c r="O8"/>
  <c r="M8"/>
  <c r="K8"/>
  <c r="I8"/>
  <c r="G8"/>
  <c r="BA6"/>
  <c r="AZ6"/>
  <c r="AY6"/>
  <c r="AX6"/>
  <c r="AW6"/>
  <c r="AV6"/>
  <c r="AU6"/>
  <c r="AT6"/>
  <c r="AS6"/>
  <c r="AR6"/>
  <c r="AQ6"/>
  <c r="AO6"/>
  <c r="AA3"/>
  <c r="Y3"/>
  <c r="W3"/>
  <c r="U3"/>
  <c r="S3"/>
  <c r="Q3"/>
  <c r="O3"/>
  <c r="M3"/>
  <c r="K3"/>
  <c r="I3"/>
  <c r="G3"/>
  <c r="BA5"/>
  <c r="AZ5"/>
  <c r="AY5"/>
  <c r="AX5"/>
  <c r="AW5"/>
  <c r="AV5"/>
  <c r="AU5"/>
  <c r="AT5"/>
  <c r="AS5"/>
  <c r="AR5"/>
  <c r="AQ5"/>
  <c r="AP5"/>
  <c r="AO5"/>
  <c r="AA6"/>
  <c r="Y6"/>
  <c r="W6"/>
  <c r="U6"/>
  <c r="AK6" s="1"/>
  <c r="S6"/>
  <c r="Q6"/>
  <c r="O6"/>
  <c r="M6"/>
  <c r="AG6" s="1"/>
  <c r="K6"/>
  <c r="I6"/>
  <c r="G6"/>
  <c r="BA4"/>
  <c r="AZ4"/>
  <c r="AY4"/>
  <c r="AX4"/>
  <c r="AW4"/>
  <c r="AV4"/>
  <c r="AU4"/>
  <c r="AT4"/>
  <c r="AS4"/>
  <c r="AR4"/>
  <c r="AQ4"/>
  <c r="AO4"/>
  <c r="AA5"/>
  <c r="AN5" s="1"/>
  <c r="Y5"/>
  <c r="W5"/>
  <c r="U5"/>
  <c r="S5"/>
  <c r="Q5"/>
  <c r="O5"/>
  <c r="M5"/>
  <c r="K5"/>
  <c r="I5"/>
  <c r="G5"/>
  <c r="BA3"/>
  <c r="AZ3"/>
  <c r="AY3"/>
  <c r="AX3"/>
  <c r="AW3"/>
  <c r="AV3"/>
  <c r="AU3"/>
  <c r="AT3"/>
  <c r="AS3"/>
  <c r="AR3"/>
  <c r="AQ3"/>
  <c r="AP3"/>
  <c r="AO3"/>
  <c r="AN3"/>
  <c r="AJ3"/>
  <c r="AF3"/>
  <c r="AA4"/>
  <c r="Y4"/>
  <c r="AM3" s="1"/>
  <c r="W4"/>
  <c r="U4"/>
  <c r="AK3" s="1"/>
  <c r="S4"/>
  <c r="Q4"/>
  <c r="AI3" s="1"/>
  <c r="O4"/>
  <c r="M4"/>
  <c r="AG3" s="1"/>
  <c r="K4"/>
  <c r="I4"/>
  <c r="AE3" s="1"/>
  <c r="G4"/>
  <c r="AF78" l="1"/>
  <c r="AJ78"/>
  <c r="AL78"/>
  <c r="AP77"/>
  <c r="AE78"/>
  <c r="AG78"/>
  <c r="AD78"/>
  <c r="AP81"/>
  <c r="AC54"/>
  <c r="AC56"/>
  <c r="AC65"/>
  <c r="AC67"/>
  <c r="AC71"/>
  <c r="AC73"/>
  <c r="AC69"/>
  <c r="AC78"/>
  <c r="AC79"/>
  <c r="AC81"/>
  <c r="AC85"/>
  <c r="AC87"/>
  <c r="AC89"/>
  <c r="AC91"/>
  <c r="AC93"/>
  <c r="AC95"/>
  <c r="AC97"/>
  <c r="AC99"/>
  <c r="AC101"/>
  <c r="AC83"/>
  <c r="AK4"/>
  <c r="AG4"/>
  <c r="AE7"/>
  <c r="AG7"/>
  <c r="AI7"/>
  <c r="AK7"/>
  <c r="AM7"/>
  <c r="AK8"/>
  <c r="AP29"/>
  <c r="AC38"/>
  <c r="AC40"/>
  <c r="AC42"/>
  <c r="AC48"/>
  <c r="AP43"/>
  <c r="AF4"/>
  <c r="AJ4"/>
  <c r="AL4"/>
  <c r="AF5"/>
  <c r="AJ5"/>
  <c r="AD6"/>
  <c r="AF6"/>
  <c r="AH6"/>
  <c r="AJ6"/>
  <c r="AL6"/>
  <c r="AN6"/>
  <c r="AD8"/>
  <c r="AF8"/>
  <c r="AH8"/>
  <c r="AJ8"/>
  <c r="AN8"/>
  <c r="AD10"/>
  <c r="AJ10"/>
  <c r="AC12"/>
  <c r="AC16"/>
  <c r="AC22"/>
  <c r="AC26"/>
  <c r="AC27"/>
  <c r="AD4"/>
  <c r="AH4"/>
  <c r="AN4"/>
  <c r="AF10"/>
  <c r="AH10"/>
  <c r="AL10"/>
  <c r="AN10"/>
  <c r="AF11"/>
  <c r="AJ11"/>
  <c r="AN11"/>
  <c r="AD3"/>
  <c r="AH3"/>
  <c r="AL3"/>
  <c r="AE4"/>
  <c r="AI4"/>
  <c r="AM4"/>
  <c r="AP4"/>
  <c r="AE5"/>
  <c r="AG5"/>
  <c r="AI5"/>
  <c r="AK5"/>
  <c r="AM5"/>
  <c r="AD5"/>
  <c r="AH5"/>
  <c r="AL5"/>
  <c r="AE6"/>
  <c r="AI6"/>
  <c r="AM6"/>
  <c r="AP6"/>
  <c r="AE8"/>
  <c r="AI8"/>
  <c r="AM8"/>
  <c r="AP8"/>
  <c r="AP10"/>
  <c r="AE11"/>
  <c r="AG11"/>
  <c r="AI11"/>
  <c r="AK11"/>
  <c r="AM11"/>
  <c r="AD11"/>
  <c r="AH11"/>
  <c r="AL11"/>
  <c r="AC14"/>
  <c r="AP14"/>
  <c r="AC18"/>
  <c r="AC20"/>
  <c r="AP22"/>
  <c r="AC24"/>
  <c r="AP26"/>
  <c r="AP28"/>
  <c r="AC13"/>
  <c r="AC17"/>
  <c r="AC19"/>
  <c r="AC21"/>
  <c r="AC25"/>
  <c r="AC4"/>
  <c r="AC6"/>
  <c r="AC8"/>
  <c r="AC9"/>
  <c r="AC7"/>
  <c r="AC15"/>
  <c r="AC23"/>
  <c r="AD30"/>
  <c r="AC30" s="1"/>
  <c r="AB30"/>
  <c r="AD43"/>
  <c r="AC43" s="1"/>
  <c r="AB43"/>
  <c r="AD49"/>
  <c r="AC49" s="1"/>
  <c r="AB49"/>
  <c r="AD53"/>
  <c r="AC53" s="1"/>
  <c r="AB53"/>
  <c r="AD57"/>
  <c r="AC57" s="1"/>
  <c r="AB57"/>
  <c r="AD59"/>
  <c r="AC59" s="1"/>
  <c r="AB59"/>
  <c r="AD63"/>
  <c r="AC63" s="1"/>
  <c r="AB63"/>
  <c r="AB6"/>
  <c r="AB9"/>
  <c r="AB13"/>
  <c r="AB15"/>
  <c r="AB19"/>
  <c r="AB23"/>
  <c r="AB27"/>
  <c r="AB44"/>
  <c r="AB52"/>
  <c r="AB64"/>
  <c r="AC70"/>
  <c r="AC72"/>
  <c r="AC76"/>
  <c r="AC77"/>
  <c r="AC80"/>
  <c r="AC84"/>
  <c r="AC86"/>
  <c r="AC88"/>
  <c r="AC90"/>
  <c r="AC92"/>
  <c r="AC94"/>
  <c r="AC96"/>
  <c r="AC98"/>
  <c r="AC100"/>
  <c r="AC102"/>
  <c r="AD32"/>
  <c r="AC32" s="1"/>
  <c r="AB32"/>
  <c r="AD34"/>
  <c r="AC34" s="1"/>
  <c r="AB34"/>
  <c r="AD28"/>
  <c r="AC28" s="1"/>
  <c r="AB28"/>
  <c r="AD31"/>
  <c r="AC31" s="1"/>
  <c r="AB31"/>
  <c r="AD33"/>
  <c r="AC33" s="1"/>
  <c r="AB33"/>
  <c r="AD37"/>
  <c r="AC37" s="1"/>
  <c r="AB37"/>
  <c r="AD39"/>
  <c r="AC39" s="1"/>
  <c r="AB39"/>
  <c r="AD41"/>
  <c r="AC41" s="1"/>
  <c r="AB41"/>
  <c r="AD47"/>
  <c r="AC47" s="1"/>
  <c r="AB47"/>
  <c r="AD55"/>
  <c r="AC55" s="1"/>
  <c r="AB55"/>
  <c r="AB4"/>
  <c r="AB8"/>
  <c r="AB7"/>
  <c r="AB17"/>
  <c r="AB21"/>
  <c r="AB25"/>
  <c r="AB5"/>
  <c r="AB3"/>
  <c r="AB10"/>
  <c r="AB11"/>
  <c r="AB12"/>
  <c r="AB14"/>
  <c r="AB16"/>
  <c r="AB18"/>
  <c r="AB20"/>
  <c r="AB22"/>
  <c r="AB24"/>
  <c r="AB26"/>
  <c r="AB29"/>
  <c r="AB38"/>
  <c r="AB40"/>
  <c r="AB42"/>
  <c r="AC44"/>
  <c r="AB48"/>
  <c r="AC52"/>
  <c r="AB54"/>
  <c r="AB56"/>
  <c r="AB58"/>
  <c r="AB60"/>
  <c r="AC64"/>
  <c r="AC66"/>
  <c r="AC68"/>
  <c r="AC82"/>
  <c r="AB66"/>
  <c r="AB68"/>
  <c r="AB70"/>
  <c r="AB72"/>
  <c r="AB76"/>
  <c r="AB77"/>
  <c r="AB80"/>
  <c r="AB82"/>
  <c r="AB84"/>
  <c r="AB86"/>
  <c r="AB88"/>
  <c r="AB90"/>
  <c r="AB92"/>
  <c r="AB94"/>
  <c r="AB96"/>
  <c r="AB98"/>
  <c r="AB100"/>
  <c r="AB102"/>
  <c r="AB65"/>
  <c r="AB67"/>
  <c r="AB69"/>
  <c r="AB71"/>
  <c r="AB73"/>
  <c r="AB78"/>
  <c r="AB79"/>
  <c r="AB81"/>
  <c r="AB83"/>
  <c r="AB85"/>
  <c r="AB87"/>
  <c r="AB89"/>
  <c r="AB91"/>
  <c r="AB93"/>
  <c r="AB95"/>
  <c r="AB97"/>
  <c r="AB99"/>
  <c r="AB101"/>
  <c r="G3" i="5"/>
  <c r="AQ77"/>
  <c r="AR77"/>
  <c r="AS77"/>
  <c r="AT77"/>
  <c r="AU77"/>
  <c r="AV77"/>
  <c r="AW77"/>
  <c r="AX77"/>
  <c r="AY77"/>
  <c r="AZ77"/>
  <c r="BA77"/>
  <c r="AQ78"/>
  <c r="AR78"/>
  <c r="AS78"/>
  <c r="AT78"/>
  <c r="AU78"/>
  <c r="AV78"/>
  <c r="AW78"/>
  <c r="AX78"/>
  <c r="AY78"/>
  <c r="AZ78"/>
  <c r="BA78"/>
  <c r="AQ79"/>
  <c r="AR79"/>
  <c r="AS79"/>
  <c r="AT79"/>
  <c r="AU79"/>
  <c r="AV79"/>
  <c r="AW79"/>
  <c r="AX79"/>
  <c r="AY79"/>
  <c r="AZ79"/>
  <c r="BA79"/>
  <c r="AQ80"/>
  <c r="AR80"/>
  <c r="AS80"/>
  <c r="AT80"/>
  <c r="AU80"/>
  <c r="AV80"/>
  <c r="AW80"/>
  <c r="AX80"/>
  <c r="AY80"/>
  <c r="AZ80"/>
  <c r="BA80"/>
  <c r="AQ81"/>
  <c r="AR81"/>
  <c r="AS81"/>
  <c r="AT81"/>
  <c r="AU81"/>
  <c r="AV81"/>
  <c r="AW81"/>
  <c r="AX81"/>
  <c r="AY81"/>
  <c r="AZ81"/>
  <c r="BA81"/>
  <c r="AQ82"/>
  <c r="AR82"/>
  <c r="AS82"/>
  <c r="AT82"/>
  <c r="AU82"/>
  <c r="AV82"/>
  <c r="AW82"/>
  <c r="AX82"/>
  <c r="AY82"/>
  <c r="AZ82"/>
  <c r="BA82"/>
  <c r="AQ83"/>
  <c r="AR83"/>
  <c r="AS83"/>
  <c r="AT83"/>
  <c r="AU83"/>
  <c r="AV83"/>
  <c r="AW83"/>
  <c r="AX83"/>
  <c r="AY83"/>
  <c r="AZ83"/>
  <c r="BA83"/>
  <c r="AQ84"/>
  <c r="AR84"/>
  <c r="AS84"/>
  <c r="AT84"/>
  <c r="AU84"/>
  <c r="AV84"/>
  <c r="AW84"/>
  <c r="AX84"/>
  <c r="AY84"/>
  <c r="AZ84"/>
  <c r="BA84"/>
  <c r="AQ64"/>
  <c r="AR64"/>
  <c r="AS64"/>
  <c r="AT64"/>
  <c r="AU64"/>
  <c r="AV64"/>
  <c r="AW64"/>
  <c r="AX64"/>
  <c r="AY64"/>
  <c r="AZ64"/>
  <c r="BA64"/>
  <c r="AQ65"/>
  <c r="AR65"/>
  <c r="AP65" s="1"/>
  <c r="AS65"/>
  <c r="AT65"/>
  <c r="AU65"/>
  <c r="AV65"/>
  <c r="AW65"/>
  <c r="AX65"/>
  <c r="AY65"/>
  <c r="AZ65"/>
  <c r="BA65"/>
  <c r="AQ66"/>
  <c r="AR66"/>
  <c r="AP66" s="1"/>
  <c r="AS66"/>
  <c r="AT66"/>
  <c r="AU66"/>
  <c r="AV66"/>
  <c r="AW66"/>
  <c r="AX66"/>
  <c r="AY66"/>
  <c r="AZ66"/>
  <c r="BA66"/>
  <c r="AQ67"/>
  <c r="AR67"/>
  <c r="AP67" s="1"/>
  <c r="AS67"/>
  <c r="AT67"/>
  <c r="AU67"/>
  <c r="AV67"/>
  <c r="AW67"/>
  <c r="AX67"/>
  <c r="AY67"/>
  <c r="AZ67"/>
  <c r="BA67"/>
  <c r="AQ68"/>
  <c r="AR68"/>
  <c r="AS68"/>
  <c r="AT68"/>
  <c r="AU68"/>
  <c r="AV68"/>
  <c r="AW68"/>
  <c r="AX68"/>
  <c r="AY68"/>
  <c r="AZ68"/>
  <c r="BA68"/>
  <c r="AQ69"/>
  <c r="AR69"/>
  <c r="AS69"/>
  <c r="AT69"/>
  <c r="AU69"/>
  <c r="AV69"/>
  <c r="AW69"/>
  <c r="AX69"/>
  <c r="AY69"/>
  <c r="AZ69"/>
  <c r="BA69"/>
  <c r="AQ53"/>
  <c r="AP53" s="1"/>
  <c r="AR53"/>
  <c r="AS53"/>
  <c r="AT53"/>
  <c r="AU53"/>
  <c r="AV53"/>
  <c r="AW53"/>
  <c r="AX53"/>
  <c r="AY53"/>
  <c r="AZ53"/>
  <c r="BA53"/>
  <c r="AQ54"/>
  <c r="AR54"/>
  <c r="AP54" s="1"/>
  <c r="AS54"/>
  <c r="AT54"/>
  <c r="AU54"/>
  <c r="AV54"/>
  <c r="AW54"/>
  <c r="AX54"/>
  <c r="AY54"/>
  <c r="AZ54"/>
  <c r="BA54"/>
  <c r="AQ55"/>
  <c r="AR55"/>
  <c r="AS55"/>
  <c r="AT55"/>
  <c r="AU55"/>
  <c r="AV55"/>
  <c r="AW55"/>
  <c r="AX55"/>
  <c r="AY55"/>
  <c r="AZ55"/>
  <c r="BA55"/>
  <c r="AQ56"/>
  <c r="AR56"/>
  <c r="AS56"/>
  <c r="AT56"/>
  <c r="AU56"/>
  <c r="AV56"/>
  <c r="AW56"/>
  <c r="AX56"/>
  <c r="AY56"/>
  <c r="AZ56"/>
  <c r="BA56"/>
  <c r="AQ48"/>
  <c r="AR48"/>
  <c r="AP48" s="1"/>
  <c r="AS48"/>
  <c r="AT48"/>
  <c r="AU48"/>
  <c r="AV48"/>
  <c r="AW48"/>
  <c r="AX48"/>
  <c r="AY48"/>
  <c r="AZ48"/>
  <c r="BA48"/>
  <c r="AQ49"/>
  <c r="AR49"/>
  <c r="AP49" s="1"/>
  <c r="AS49"/>
  <c r="AT49"/>
  <c r="AU49"/>
  <c r="AV49"/>
  <c r="AW49"/>
  <c r="AX49"/>
  <c r="AY49"/>
  <c r="AZ49"/>
  <c r="BA49"/>
  <c r="AQ38"/>
  <c r="AR38"/>
  <c r="AS38"/>
  <c r="AT38"/>
  <c r="AU38"/>
  <c r="AV38"/>
  <c r="AW38"/>
  <c r="AX38"/>
  <c r="AY38"/>
  <c r="AZ38"/>
  <c r="BA38"/>
  <c r="AQ39"/>
  <c r="AR39"/>
  <c r="AS39"/>
  <c r="AT39"/>
  <c r="AU39"/>
  <c r="AV39"/>
  <c r="AW39"/>
  <c r="AX39"/>
  <c r="AY39"/>
  <c r="AZ39"/>
  <c r="BA39"/>
  <c r="AQ40"/>
  <c r="AR40"/>
  <c r="AS40"/>
  <c r="AT40"/>
  <c r="AU40"/>
  <c r="AV40"/>
  <c r="AW40"/>
  <c r="AX40"/>
  <c r="AY40"/>
  <c r="AZ40"/>
  <c r="BA40"/>
  <c r="AQ41"/>
  <c r="AR41"/>
  <c r="AS41"/>
  <c r="AT41"/>
  <c r="AU41"/>
  <c r="AV41"/>
  <c r="AW41"/>
  <c r="AX41"/>
  <c r="AY41"/>
  <c r="AZ41"/>
  <c r="BA41"/>
  <c r="AQ42"/>
  <c r="AR42"/>
  <c r="AS42"/>
  <c r="AT42"/>
  <c r="AU42"/>
  <c r="AV42"/>
  <c r="AW42"/>
  <c r="AX42"/>
  <c r="AY42"/>
  <c r="AZ42"/>
  <c r="BA42"/>
  <c r="AQ43"/>
  <c r="AR43"/>
  <c r="AS43"/>
  <c r="AT43"/>
  <c r="AU43"/>
  <c r="AV43"/>
  <c r="AW43"/>
  <c r="AX43"/>
  <c r="AY43"/>
  <c r="AZ43"/>
  <c r="BA43"/>
  <c r="BA76"/>
  <c r="AZ76"/>
  <c r="AY76"/>
  <c r="AX76"/>
  <c r="AW76"/>
  <c r="AV76"/>
  <c r="AU76"/>
  <c r="AT76"/>
  <c r="AS76"/>
  <c r="AR76"/>
  <c r="AQ76"/>
  <c r="AP76" s="1"/>
  <c r="BA63"/>
  <c r="AZ63"/>
  <c r="AY63"/>
  <c r="AX63"/>
  <c r="AW63"/>
  <c r="AV63"/>
  <c r="AU63"/>
  <c r="AT63"/>
  <c r="AS63"/>
  <c r="AP63" s="1"/>
  <c r="AR63"/>
  <c r="AQ63"/>
  <c r="BA52"/>
  <c r="AZ52"/>
  <c r="AY52"/>
  <c r="AX52"/>
  <c r="AW52"/>
  <c r="AV52"/>
  <c r="AU52"/>
  <c r="AT52"/>
  <c r="AS52"/>
  <c r="AR52"/>
  <c r="AQ52"/>
  <c r="AP52" s="1"/>
  <c r="BA47"/>
  <c r="AZ47"/>
  <c r="AY47"/>
  <c r="AX47"/>
  <c r="AW47"/>
  <c r="AV47"/>
  <c r="AU47"/>
  <c r="AT47"/>
  <c r="AS47"/>
  <c r="AR47"/>
  <c r="AQ47"/>
  <c r="AP47" s="1"/>
  <c r="BA37"/>
  <c r="AZ37"/>
  <c r="AY37"/>
  <c r="AX37"/>
  <c r="AW37"/>
  <c r="AV37"/>
  <c r="AU37"/>
  <c r="AT37"/>
  <c r="AS37"/>
  <c r="AR37"/>
  <c r="AQ37"/>
  <c r="AP37" s="1"/>
  <c r="AO4"/>
  <c r="AR29"/>
  <c r="AQ4"/>
  <c r="AP4" s="1"/>
  <c r="AR4"/>
  <c r="AS4"/>
  <c r="AT4"/>
  <c r="AU4"/>
  <c r="AV4"/>
  <c r="AW4"/>
  <c r="AX4"/>
  <c r="AY4"/>
  <c r="AZ4"/>
  <c r="BA4"/>
  <c r="AQ5"/>
  <c r="AR5"/>
  <c r="AS5"/>
  <c r="AT5"/>
  <c r="AU5"/>
  <c r="AV5"/>
  <c r="AW5"/>
  <c r="AX5"/>
  <c r="AY5"/>
  <c r="AZ5"/>
  <c r="BA5"/>
  <c r="AP5" s="1"/>
  <c r="AQ6"/>
  <c r="AP6" s="1"/>
  <c r="AR6"/>
  <c r="AS6"/>
  <c r="AT6"/>
  <c r="AU6"/>
  <c r="AV6"/>
  <c r="AW6"/>
  <c r="AX6"/>
  <c r="AY6"/>
  <c r="AZ6"/>
  <c r="BA6"/>
  <c r="AQ7"/>
  <c r="AP7" s="1"/>
  <c r="AR7"/>
  <c r="AS7"/>
  <c r="AT7"/>
  <c r="AU7"/>
  <c r="AV7"/>
  <c r="AW7"/>
  <c r="AX7"/>
  <c r="AY7"/>
  <c r="AZ7"/>
  <c r="BA7"/>
  <c r="AQ8"/>
  <c r="AR8"/>
  <c r="AS8"/>
  <c r="AT8"/>
  <c r="AU8"/>
  <c r="AV8"/>
  <c r="AW8"/>
  <c r="AX8"/>
  <c r="AY8"/>
  <c r="AZ8"/>
  <c r="BA8"/>
  <c r="AQ9"/>
  <c r="AR9"/>
  <c r="AS9"/>
  <c r="AT9"/>
  <c r="AU9"/>
  <c r="AV9"/>
  <c r="AW9"/>
  <c r="AX9"/>
  <c r="AY9"/>
  <c r="AZ9"/>
  <c r="BA9"/>
  <c r="AP9" s="1"/>
  <c r="AQ10"/>
  <c r="AR10"/>
  <c r="AS10"/>
  <c r="AT10"/>
  <c r="AU10"/>
  <c r="AV10"/>
  <c r="AW10"/>
  <c r="AX10"/>
  <c r="AY10"/>
  <c r="AZ10"/>
  <c r="BA10"/>
  <c r="AQ11"/>
  <c r="AP11" s="1"/>
  <c r="AR11"/>
  <c r="AS11"/>
  <c r="AT11"/>
  <c r="AU11"/>
  <c r="AV11"/>
  <c r="AW11"/>
  <c r="AX11"/>
  <c r="AY11"/>
  <c r="AZ11"/>
  <c r="BA11"/>
  <c r="AQ12"/>
  <c r="AP12" s="1"/>
  <c r="AR12"/>
  <c r="AS12"/>
  <c r="AT12"/>
  <c r="AU12"/>
  <c r="AV12"/>
  <c r="AW12"/>
  <c r="AX12"/>
  <c r="AY12"/>
  <c r="AZ12"/>
  <c r="BA12"/>
  <c r="AQ13"/>
  <c r="AP13" s="1"/>
  <c r="AR13"/>
  <c r="AS13"/>
  <c r="AT13"/>
  <c r="AU13"/>
  <c r="AV13"/>
  <c r="AW13"/>
  <c r="AX13"/>
  <c r="AY13"/>
  <c r="AZ13"/>
  <c r="BA13"/>
  <c r="AQ14"/>
  <c r="AP14" s="1"/>
  <c r="AR14"/>
  <c r="AS14"/>
  <c r="AT14"/>
  <c r="AU14"/>
  <c r="AV14"/>
  <c r="AW14"/>
  <c r="AX14"/>
  <c r="AY14"/>
  <c r="AZ14"/>
  <c r="BA14"/>
  <c r="AQ15"/>
  <c r="AR15"/>
  <c r="AS15"/>
  <c r="AT15"/>
  <c r="AU15"/>
  <c r="AV15"/>
  <c r="AW15"/>
  <c r="AX15"/>
  <c r="AY15"/>
  <c r="AZ15"/>
  <c r="BA15"/>
  <c r="AP15" s="1"/>
  <c r="AQ16"/>
  <c r="AP16" s="1"/>
  <c r="AR16"/>
  <c r="AS16"/>
  <c r="AT16"/>
  <c r="AU16"/>
  <c r="AV16"/>
  <c r="AW16"/>
  <c r="AX16"/>
  <c r="AY16"/>
  <c r="AZ16"/>
  <c r="BA16"/>
  <c r="AQ17"/>
  <c r="AP17" s="1"/>
  <c r="AR17"/>
  <c r="AS17"/>
  <c r="AT17"/>
  <c r="AU17"/>
  <c r="AV17"/>
  <c r="AW17"/>
  <c r="AX17"/>
  <c r="AY17"/>
  <c r="AZ17"/>
  <c r="BA17"/>
  <c r="AQ18"/>
  <c r="AR18"/>
  <c r="AS18"/>
  <c r="AT18"/>
  <c r="AU18"/>
  <c r="AV18"/>
  <c r="AW18"/>
  <c r="AX18"/>
  <c r="AY18"/>
  <c r="AZ18"/>
  <c r="BA18"/>
  <c r="AQ19"/>
  <c r="AP19" s="1"/>
  <c r="AR19"/>
  <c r="AS19"/>
  <c r="AT19"/>
  <c r="AU19"/>
  <c r="AV19"/>
  <c r="AW19"/>
  <c r="AX19"/>
  <c r="AY19"/>
  <c r="AZ19"/>
  <c r="BA19"/>
  <c r="AQ20"/>
  <c r="AR20"/>
  <c r="AS20"/>
  <c r="AT20"/>
  <c r="AU20"/>
  <c r="AV20"/>
  <c r="AW20"/>
  <c r="AX20"/>
  <c r="AY20"/>
  <c r="AZ20"/>
  <c r="BA20"/>
  <c r="AQ21"/>
  <c r="AR21"/>
  <c r="AS21"/>
  <c r="AT21"/>
  <c r="AU21"/>
  <c r="AV21"/>
  <c r="AW21"/>
  <c r="AX21"/>
  <c r="AY21"/>
  <c r="AZ21"/>
  <c r="BA21"/>
  <c r="AP21" s="1"/>
  <c r="AQ22"/>
  <c r="AP22" s="1"/>
  <c r="AR22"/>
  <c r="AS22"/>
  <c r="AT22"/>
  <c r="AU22"/>
  <c r="AV22"/>
  <c r="AW22"/>
  <c r="AX22"/>
  <c r="AY22"/>
  <c r="AZ22"/>
  <c r="BA22"/>
  <c r="AQ23"/>
  <c r="AP23" s="1"/>
  <c r="AR23"/>
  <c r="AS23"/>
  <c r="AT23"/>
  <c r="AU23"/>
  <c r="AV23"/>
  <c r="AW23"/>
  <c r="AX23"/>
  <c r="AY23"/>
  <c r="AZ23"/>
  <c r="BA23"/>
  <c r="AQ24"/>
  <c r="AR24"/>
  <c r="AS24"/>
  <c r="AT24"/>
  <c r="AU24"/>
  <c r="AV24"/>
  <c r="AW24"/>
  <c r="AX24"/>
  <c r="AY24"/>
  <c r="AZ24"/>
  <c r="BA24"/>
  <c r="AQ25"/>
  <c r="AP25" s="1"/>
  <c r="AR25"/>
  <c r="AS25"/>
  <c r="AT25"/>
  <c r="AU25"/>
  <c r="AV25"/>
  <c r="AW25"/>
  <c r="AX25"/>
  <c r="AY25"/>
  <c r="AZ25"/>
  <c r="BA25"/>
  <c r="AQ26"/>
  <c r="AP26" s="1"/>
  <c r="AR26"/>
  <c r="AS26"/>
  <c r="AT26"/>
  <c r="AU26"/>
  <c r="AV26"/>
  <c r="AW26"/>
  <c r="AX26"/>
  <c r="AY26"/>
  <c r="AZ26"/>
  <c r="BA26"/>
  <c r="AQ27"/>
  <c r="AP27" s="1"/>
  <c r="AR27"/>
  <c r="AS27"/>
  <c r="AT27"/>
  <c r="AU27"/>
  <c r="AV27"/>
  <c r="AW27"/>
  <c r="AX27"/>
  <c r="AY27"/>
  <c r="AZ27"/>
  <c r="BA27"/>
  <c r="AQ28"/>
  <c r="AR28"/>
  <c r="AS28"/>
  <c r="AT28"/>
  <c r="AU28"/>
  <c r="AV28"/>
  <c r="AW28"/>
  <c r="AX28"/>
  <c r="AY28"/>
  <c r="AZ28"/>
  <c r="BA28"/>
  <c r="AQ29"/>
  <c r="AS29"/>
  <c r="AT29"/>
  <c r="AU29"/>
  <c r="AV29"/>
  <c r="AW29"/>
  <c r="AX29"/>
  <c r="AY29"/>
  <c r="AZ29"/>
  <c r="BA29"/>
  <c r="AQ30"/>
  <c r="AR30"/>
  <c r="AS30"/>
  <c r="AT30"/>
  <c r="AU30"/>
  <c r="AV30"/>
  <c r="AW30"/>
  <c r="AX30"/>
  <c r="AY30"/>
  <c r="AZ30"/>
  <c r="BA30"/>
  <c r="AQ31"/>
  <c r="AR31"/>
  <c r="AS31"/>
  <c r="AT31"/>
  <c r="AU31"/>
  <c r="AV31"/>
  <c r="AW31"/>
  <c r="AX31"/>
  <c r="AY31"/>
  <c r="AZ31"/>
  <c r="BA31"/>
  <c r="AQ32"/>
  <c r="AR32"/>
  <c r="AS32"/>
  <c r="AT32"/>
  <c r="AU32"/>
  <c r="AV32"/>
  <c r="AW32"/>
  <c r="AX32"/>
  <c r="AY32"/>
  <c r="AZ32"/>
  <c r="BA32"/>
  <c r="AQ33"/>
  <c r="AR33"/>
  <c r="AS33"/>
  <c r="AT33"/>
  <c r="AU33"/>
  <c r="AV33"/>
  <c r="AW33"/>
  <c r="AX33"/>
  <c r="AY33"/>
  <c r="AZ33"/>
  <c r="BA33"/>
  <c r="AQ34"/>
  <c r="AR34"/>
  <c r="AS34"/>
  <c r="AT34"/>
  <c r="AU34"/>
  <c r="AV34"/>
  <c r="AW34"/>
  <c r="AX34"/>
  <c r="AY34"/>
  <c r="AZ34"/>
  <c r="BA34"/>
  <c r="BA3"/>
  <c r="AZ3"/>
  <c r="AY3"/>
  <c r="AX3"/>
  <c r="AW3"/>
  <c r="AV3"/>
  <c r="AU3"/>
  <c r="AT3"/>
  <c r="AS3"/>
  <c r="AR3"/>
  <c r="AQ3"/>
  <c r="AP56" l="1"/>
  <c r="AP69"/>
  <c r="AP68"/>
  <c r="AP55"/>
  <c r="AP29"/>
  <c r="AP28"/>
  <c r="AC11" i="24"/>
  <c r="AC5"/>
  <c r="AC10"/>
  <c r="AC3"/>
  <c r="AP83" i="5"/>
  <c r="AP81"/>
  <c r="AP79"/>
  <c r="AP77"/>
  <c r="AP84"/>
  <c r="AP82"/>
  <c r="AP80"/>
  <c r="AP78"/>
  <c r="AP42"/>
  <c r="AP40"/>
  <c r="AP43"/>
  <c r="AP41"/>
  <c r="AP39"/>
  <c r="AP3"/>
  <c r="AP24"/>
  <c r="AP20"/>
  <c r="AP18"/>
  <c r="AP10"/>
  <c r="AP8"/>
  <c r="AP64"/>
  <c r="AP38"/>
  <c r="G37" i="22"/>
  <c r="G33"/>
  <c r="G34"/>
  <c r="G32"/>
  <c r="G29"/>
  <c r="G28"/>
  <c r="G22"/>
  <c r="G23"/>
  <c r="G24"/>
  <c r="G25"/>
  <c r="G21"/>
  <c r="A40"/>
  <c r="G18"/>
  <c r="G17"/>
  <c r="G16"/>
  <c r="G15"/>
  <c r="G14"/>
  <c r="G13"/>
  <c r="G12"/>
  <c r="G11"/>
  <c r="G10"/>
  <c r="G9"/>
  <c r="G8"/>
  <c r="G7"/>
  <c r="G6"/>
  <c r="G5"/>
  <c r="G4"/>
  <c r="A41" i="21"/>
  <c r="G38"/>
  <c r="G37"/>
  <c r="G32"/>
  <c r="G33"/>
  <c r="G34"/>
  <c r="G31"/>
  <c r="G28"/>
  <c r="G27"/>
  <c r="G22"/>
  <c r="G21"/>
  <c r="G20"/>
  <c r="G23"/>
  <c r="G19"/>
  <c r="G5"/>
  <c r="G13"/>
  <c r="G14"/>
  <c r="G10"/>
  <c r="G3"/>
  <c r="G9"/>
  <c r="G8"/>
  <c r="G7"/>
  <c r="G12"/>
  <c r="G11"/>
  <c r="G15"/>
  <c r="G6"/>
  <c r="G16"/>
  <c r="G4"/>
  <c r="A75" i="18"/>
  <c r="G25"/>
  <c r="G3"/>
  <c r="A40" i="20"/>
  <c r="G37"/>
  <c r="G32"/>
  <c r="G34"/>
  <c r="G33"/>
  <c r="G29"/>
  <c r="G28"/>
  <c r="G25"/>
  <c r="G21"/>
  <c r="G19"/>
  <c r="G22"/>
  <c r="G20"/>
  <c r="G15"/>
  <c r="G6"/>
  <c r="G4"/>
  <c r="G8"/>
  <c r="G7"/>
  <c r="G9"/>
  <c r="G13"/>
  <c r="G11"/>
  <c r="G12"/>
  <c r="G10"/>
  <c r="G14"/>
  <c r="G16"/>
  <c r="G5"/>
  <c r="G3"/>
  <c r="U47" i="5"/>
  <c r="AK47" s="1"/>
  <c r="AO49"/>
  <c r="AN49"/>
  <c r="AM49"/>
  <c r="AL49"/>
  <c r="AA49"/>
  <c r="Y49"/>
  <c r="W49"/>
  <c r="U49"/>
  <c r="AK49" s="1"/>
  <c r="S49"/>
  <c r="AJ49" s="1"/>
  <c r="Q49"/>
  <c r="AI49" s="1"/>
  <c r="O49"/>
  <c r="AH49" s="1"/>
  <c r="M49"/>
  <c r="AG49" s="1"/>
  <c r="K49"/>
  <c r="AF49" s="1"/>
  <c r="I49"/>
  <c r="AE49" s="1"/>
  <c r="G49"/>
  <c r="AD49" s="1"/>
  <c r="AO48"/>
  <c r="AN48"/>
  <c r="AM48"/>
  <c r="AL48"/>
  <c r="AA48"/>
  <c r="Y48"/>
  <c r="W48"/>
  <c r="U48"/>
  <c r="AK48" s="1"/>
  <c r="S48"/>
  <c r="AJ48" s="1"/>
  <c r="Q48"/>
  <c r="AI48" s="1"/>
  <c r="O48"/>
  <c r="AH48" s="1"/>
  <c r="M48"/>
  <c r="AG48" s="1"/>
  <c r="K48"/>
  <c r="AF48" s="1"/>
  <c r="I48"/>
  <c r="AE48" s="1"/>
  <c r="G48"/>
  <c r="AD48" s="1"/>
  <c r="AO47"/>
  <c r="AN47"/>
  <c r="AM47"/>
  <c r="AL47"/>
  <c r="AA47"/>
  <c r="Y47"/>
  <c r="W47"/>
  <c r="S47"/>
  <c r="AJ47" s="1"/>
  <c r="Q47"/>
  <c r="AI47" s="1"/>
  <c r="O47"/>
  <c r="AH47" s="1"/>
  <c r="M47"/>
  <c r="AG47" s="1"/>
  <c r="K47"/>
  <c r="AF47" s="1"/>
  <c r="I47"/>
  <c r="AE47" s="1"/>
  <c r="G47"/>
  <c r="AD47" s="1"/>
  <c r="G51" i="18"/>
  <c r="G52"/>
  <c r="G50"/>
  <c r="G42"/>
  <c r="G43"/>
  <c r="G41"/>
  <c r="G33"/>
  <c r="G34"/>
  <c r="G32"/>
  <c r="G26"/>
  <c r="G27"/>
  <c r="G28"/>
  <c r="G24" i="16"/>
  <c r="AC48" i="5" l="1"/>
  <c r="AC49"/>
  <c r="AC47"/>
  <c r="AB48"/>
  <c r="AB47"/>
  <c r="AB49"/>
  <c r="A44" i="16"/>
  <c r="G18" i="18"/>
  <c r="G13"/>
  <c r="G5"/>
  <c r="G17"/>
  <c r="G10"/>
  <c r="G16"/>
  <c r="G9"/>
  <c r="G15"/>
  <c r="G14"/>
  <c r="G12"/>
  <c r="G11"/>
  <c r="G8"/>
  <c r="G7"/>
  <c r="G4"/>
  <c r="G6"/>
  <c r="G3" i="16"/>
  <c r="G72" i="18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47"/>
  <c r="G46"/>
  <c r="G45"/>
  <c r="G44"/>
  <c r="G38"/>
  <c r="G37"/>
  <c r="G36"/>
  <c r="G35"/>
  <c r="G29"/>
  <c r="G22"/>
  <c r="G21"/>
  <c r="G20"/>
  <c r="G19"/>
  <c r="G4" i="16"/>
  <c r="G41"/>
  <c r="G37"/>
  <c r="G36"/>
  <c r="G38"/>
  <c r="G35"/>
  <c r="G31"/>
  <c r="G32"/>
  <c r="G30"/>
  <c r="G26"/>
  <c r="G27"/>
  <c r="G25"/>
  <c r="G21"/>
  <c r="G20"/>
  <c r="G19"/>
  <c r="G18"/>
  <c r="G17"/>
  <c r="G8"/>
  <c r="G16"/>
  <c r="G7"/>
  <c r="G15"/>
  <c r="G11"/>
  <c r="G10"/>
  <c r="G9"/>
  <c r="G14"/>
  <c r="G6"/>
  <c r="G13"/>
  <c r="G12"/>
  <c r="G5"/>
  <c r="A42" i="15"/>
  <c r="A47" i="14"/>
  <c r="A45" i="13"/>
  <c r="A36" i="11"/>
  <c r="G39" i="15"/>
  <c r="G35"/>
  <c r="G33"/>
  <c r="G36"/>
  <c r="G34"/>
  <c r="G29"/>
  <c r="G30"/>
  <c r="G28"/>
  <c r="G25"/>
  <c r="G24"/>
  <c r="G23"/>
  <c r="G22"/>
  <c r="G18"/>
  <c r="G19"/>
  <c r="G14"/>
  <c r="G13"/>
  <c r="G17"/>
  <c r="G9"/>
  <c r="G4"/>
  <c r="G11"/>
  <c r="G15"/>
  <c r="G16"/>
  <c r="G7"/>
  <c r="G12"/>
  <c r="G8"/>
  <c r="G10"/>
  <c r="G5"/>
  <c r="G3"/>
  <c r="G6"/>
  <c r="G44" i="14"/>
  <c r="G43"/>
  <c r="G42"/>
  <c r="G41"/>
  <c r="G34"/>
  <c r="G36"/>
  <c r="G38"/>
  <c r="G35"/>
  <c r="G37"/>
  <c r="G31"/>
  <c r="G30"/>
  <c r="G27"/>
  <c r="G26"/>
  <c r="G24"/>
  <c r="G25"/>
  <c r="G20"/>
  <c r="G17"/>
  <c r="G21"/>
  <c r="G13"/>
  <c r="G19"/>
  <c r="G9"/>
  <c r="G5"/>
  <c r="G18"/>
  <c r="G4"/>
  <c r="G16"/>
  <c r="G12"/>
  <c r="G14"/>
  <c r="G11"/>
  <c r="G8"/>
  <c r="G15"/>
  <c r="G10"/>
  <c r="G3"/>
  <c r="G7"/>
  <c r="G6"/>
  <c r="G24" i="13"/>
  <c r="G26"/>
  <c r="G25"/>
  <c r="G23"/>
  <c r="G41"/>
  <c r="G42"/>
  <c r="G40"/>
  <c r="G36"/>
  <c r="G37"/>
  <c r="G34"/>
  <c r="G35"/>
  <c r="G31"/>
  <c r="G30"/>
  <c r="G29"/>
  <c r="G16"/>
  <c r="G20"/>
  <c r="G6"/>
  <c r="G18"/>
  <c r="G13"/>
  <c r="G5"/>
  <c r="G19"/>
  <c r="G3"/>
  <c r="G15"/>
  <c r="G17"/>
  <c r="G9"/>
  <c r="G12"/>
  <c r="G10"/>
  <c r="G8"/>
  <c r="G4"/>
  <c r="G11"/>
  <c r="G14"/>
  <c r="G7"/>
  <c r="G34" i="12"/>
  <c r="G33"/>
  <c r="G28"/>
  <c r="G30"/>
  <c r="G27"/>
  <c r="G29"/>
  <c r="G24"/>
  <c r="G23"/>
  <c r="G22"/>
  <c r="G19"/>
  <c r="G18"/>
  <c r="G11"/>
  <c r="G15"/>
  <c r="G4"/>
  <c r="G13"/>
  <c r="G14"/>
  <c r="G8"/>
  <c r="G12"/>
  <c r="G7"/>
  <c r="G3"/>
  <c r="A37" s="1"/>
  <c r="G10"/>
  <c r="G9"/>
  <c r="G6"/>
  <c r="G5"/>
  <c r="G4" i="11"/>
  <c r="G33"/>
  <c r="G32"/>
  <c r="G29"/>
  <c r="G28"/>
  <c r="G27"/>
  <c r="G24"/>
  <c r="G23"/>
  <c r="G22"/>
  <c r="G19"/>
  <c r="G18"/>
  <c r="G13"/>
  <c r="G15"/>
  <c r="G6"/>
  <c r="G14"/>
  <c r="G11"/>
  <c r="G10"/>
  <c r="G8"/>
  <c r="G9"/>
  <c r="G12"/>
  <c r="G7"/>
  <c r="G3"/>
  <c r="G5"/>
  <c r="A105" i="5"/>
  <c r="G79"/>
  <c r="I79"/>
  <c r="K79"/>
  <c r="M79"/>
  <c r="O79"/>
  <c r="Q79"/>
  <c r="S79"/>
  <c r="U79"/>
  <c r="W79"/>
  <c r="Y79"/>
  <c r="AA79"/>
  <c r="AH82"/>
  <c r="AI82"/>
  <c r="AK82"/>
  <c r="AL82"/>
  <c r="AM82"/>
  <c r="AN82"/>
  <c r="AO82"/>
  <c r="G83"/>
  <c r="AD83" s="1"/>
  <c r="I83"/>
  <c r="AE83" s="1"/>
  <c r="K83"/>
  <c r="AF83" s="1"/>
  <c r="M83"/>
  <c r="AG83" s="1"/>
  <c r="O83"/>
  <c r="Q83"/>
  <c r="S83"/>
  <c r="U83"/>
  <c r="W83"/>
  <c r="Y83"/>
  <c r="AA83"/>
  <c r="AH83"/>
  <c r="AI83"/>
  <c r="AJ83"/>
  <c r="AK83"/>
  <c r="AL83"/>
  <c r="AM83"/>
  <c r="AN83"/>
  <c r="AO83"/>
  <c r="G84"/>
  <c r="I84"/>
  <c r="AE84" s="1"/>
  <c r="K84"/>
  <c r="AF84" s="1"/>
  <c r="M84"/>
  <c r="AG84" s="1"/>
  <c r="O84"/>
  <c r="Q84"/>
  <c r="S84"/>
  <c r="U84"/>
  <c r="W84"/>
  <c r="Y84"/>
  <c r="AA84"/>
  <c r="AH84"/>
  <c r="AI84"/>
  <c r="AJ84"/>
  <c r="AK84"/>
  <c r="AL84"/>
  <c r="AM84"/>
  <c r="AN84"/>
  <c r="AO84"/>
  <c r="G85"/>
  <c r="AD85" s="1"/>
  <c r="I85"/>
  <c r="AE85" s="1"/>
  <c r="K85"/>
  <c r="M85"/>
  <c r="AG85" s="1"/>
  <c r="O85"/>
  <c r="Q85"/>
  <c r="S85"/>
  <c r="U85"/>
  <c r="W85"/>
  <c r="Y85"/>
  <c r="AA85"/>
  <c r="AH85"/>
  <c r="AI85"/>
  <c r="AJ85"/>
  <c r="AK85"/>
  <c r="AL85"/>
  <c r="AM85"/>
  <c r="AN85"/>
  <c r="AO85"/>
  <c r="G86"/>
  <c r="I86"/>
  <c r="AE86" s="1"/>
  <c r="K86"/>
  <c r="AF86" s="1"/>
  <c r="M86"/>
  <c r="AG86" s="1"/>
  <c r="O86"/>
  <c r="Q86"/>
  <c r="S86"/>
  <c r="U86"/>
  <c r="W86"/>
  <c r="Y86"/>
  <c r="AA86"/>
  <c r="AH86"/>
  <c r="AI86"/>
  <c r="AJ86"/>
  <c r="AK86"/>
  <c r="AL86"/>
  <c r="AM86"/>
  <c r="AN86"/>
  <c r="AO86"/>
  <c r="G87"/>
  <c r="AD87" s="1"/>
  <c r="I87"/>
  <c r="AE87" s="1"/>
  <c r="K87"/>
  <c r="AF87" s="1"/>
  <c r="M87"/>
  <c r="AG87" s="1"/>
  <c r="O87"/>
  <c r="Q87"/>
  <c r="S87"/>
  <c r="U87"/>
  <c r="W87"/>
  <c r="Y87"/>
  <c r="AA87"/>
  <c r="AH87"/>
  <c r="AI87"/>
  <c r="AJ87"/>
  <c r="AK87"/>
  <c r="AL87"/>
  <c r="AM87"/>
  <c r="AN87"/>
  <c r="AO87"/>
  <c r="G88"/>
  <c r="I88"/>
  <c r="AE88" s="1"/>
  <c r="K88"/>
  <c r="AF88" s="1"/>
  <c r="M88"/>
  <c r="AG88" s="1"/>
  <c r="O88"/>
  <c r="Q88"/>
  <c r="S88"/>
  <c r="U88"/>
  <c r="W88"/>
  <c r="Y88"/>
  <c r="AA88"/>
  <c r="AH88"/>
  <c r="AI88"/>
  <c r="AJ88"/>
  <c r="AK88"/>
  <c r="AL88"/>
  <c r="AM88"/>
  <c r="AN88"/>
  <c r="AO88"/>
  <c r="G89"/>
  <c r="AD89" s="1"/>
  <c r="I89"/>
  <c r="AE89" s="1"/>
  <c r="K89"/>
  <c r="M89"/>
  <c r="AG89" s="1"/>
  <c r="O89"/>
  <c r="Q89"/>
  <c r="S89"/>
  <c r="U89"/>
  <c r="W89"/>
  <c r="Y89"/>
  <c r="AA89"/>
  <c r="AH89"/>
  <c r="AI89"/>
  <c r="AJ89"/>
  <c r="AK89"/>
  <c r="AL89"/>
  <c r="AM89"/>
  <c r="AN89"/>
  <c r="AO89"/>
  <c r="G82"/>
  <c r="I82"/>
  <c r="AE82" s="1"/>
  <c r="K82"/>
  <c r="M82"/>
  <c r="O82"/>
  <c r="Q82"/>
  <c r="S82"/>
  <c r="AJ82" s="1"/>
  <c r="U82"/>
  <c r="W82"/>
  <c r="Y82"/>
  <c r="AA82"/>
  <c r="AH81"/>
  <c r="AI81"/>
  <c r="AJ81"/>
  <c r="AK81"/>
  <c r="AL81"/>
  <c r="AM81"/>
  <c r="AN81"/>
  <c r="AO81"/>
  <c r="M91"/>
  <c r="AG91" s="1"/>
  <c r="G102"/>
  <c r="G101"/>
  <c r="AD101" s="1"/>
  <c r="G100"/>
  <c r="AD100" s="1"/>
  <c r="G99"/>
  <c r="AD99" s="1"/>
  <c r="G98"/>
  <c r="AD98" s="1"/>
  <c r="G97"/>
  <c r="AD97" s="1"/>
  <c r="G96"/>
  <c r="AD96" s="1"/>
  <c r="G95"/>
  <c r="AD95" s="1"/>
  <c r="G94"/>
  <c r="AD94" s="1"/>
  <c r="G93"/>
  <c r="AD93" s="1"/>
  <c r="G92"/>
  <c r="AD92" s="1"/>
  <c r="G91"/>
  <c r="AD91" s="1"/>
  <c r="G90"/>
  <c r="G78"/>
  <c r="G81"/>
  <c r="G80"/>
  <c r="G77"/>
  <c r="I102"/>
  <c r="AE102" s="1"/>
  <c r="I101"/>
  <c r="AE101" s="1"/>
  <c r="I100"/>
  <c r="AE100" s="1"/>
  <c r="I99"/>
  <c r="AE99" s="1"/>
  <c r="I98"/>
  <c r="AE98" s="1"/>
  <c r="I97"/>
  <c r="AE97" s="1"/>
  <c r="I96"/>
  <c r="AE96" s="1"/>
  <c r="I95"/>
  <c r="AE95" s="1"/>
  <c r="I94"/>
  <c r="AE94" s="1"/>
  <c r="I93"/>
  <c r="AE93" s="1"/>
  <c r="I92"/>
  <c r="AE92" s="1"/>
  <c r="I91"/>
  <c r="AE91" s="1"/>
  <c r="I90"/>
  <c r="I78"/>
  <c r="I81"/>
  <c r="AE81" s="1"/>
  <c r="I80"/>
  <c r="I77"/>
  <c r="K102"/>
  <c r="AF102" s="1"/>
  <c r="K101"/>
  <c r="AF101" s="1"/>
  <c r="K100"/>
  <c r="AF100" s="1"/>
  <c r="K99"/>
  <c r="AF99" s="1"/>
  <c r="K98"/>
  <c r="AF98" s="1"/>
  <c r="K97"/>
  <c r="AF97" s="1"/>
  <c r="K96"/>
  <c r="AF96" s="1"/>
  <c r="K95"/>
  <c r="AF95" s="1"/>
  <c r="K94"/>
  <c r="AF94" s="1"/>
  <c r="K93"/>
  <c r="AF93" s="1"/>
  <c r="K92"/>
  <c r="AF92" s="1"/>
  <c r="K91"/>
  <c r="AF91" s="1"/>
  <c r="K90"/>
  <c r="K78"/>
  <c r="K81"/>
  <c r="K80"/>
  <c r="K77"/>
  <c r="M102"/>
  <c r="AG102" s="1"/>
  <c r="M101"/>
  <c r="AG101" s="1"/>
  <c r="M100"/>
  <c r="AG100" s="1"/>
  <c r="M99"/>
  <c r="AG99" s="1"/>
  <c r="M98"/>
  <c r="AG98" s="1"/>
  <c r="M97"/>
  <c r="AG97" s="1"/>
  <c r="M96"/>
  <c r="AG96" s="1"/>
  <c r="M95"/>
  <c r="AG95" s="1"/>
  <c r="M94"/>
  <c r="AG94" s="1"/>
  <c r="M93"/>
  <c r="AG93" s="1"/>
  <c r="M92"/>
  <c r="AG92" s="1"/>
  <c r="M90"/>
  <c r="M78"/>
  <c r="M81"/>
  <c r="M80"/>
  <c r="M77"/>
  <c r="G76"/>
  <c r="I76"/>
  <c r="K76"/>
  <c r="M76"/>
  <c r="O76"/>
  <c r="K70"/>
  <c r="AF70" s="1"/>
  <c r="G73"/>
  <c r="AD73" s="1"/>
  <c r="G72"/>
  <c r="G71"/>
  <c r="AD71" s="1"/>
  <c r="G70"/>
  <c r="G69"/>
  <c r="AD69" s="1"/>
  <c r="G68"/>
  <c r="G67"/>
  <c r="G65"/>
  <c r="G64"/>
  <c r="G63"/>
  <c r="I73"/>
  <c r="AE73" s="1"/>
  <c r="I72"/>
  <c r="AE72" s="1"/>
  <c r="I71"/>
  <c r="I70"/>
  <c r="AE70" s="1"/>
  <c r="I69"/>
  <c r="AE69" s="1"/>
  <c r="I68"/>
  <c r="AE68" s="1"/>
  <c r="I67"/>
  <c r="I65"/>
  <c r="I64"/>
  <c r="I63"/>
  <c r="K73"/>
  <c r="AF73" s="1"/>
  <c r="K72"/>
  <c r="AF72" s="1"/>
  <c r="K71"/>
  <c r="AF71" s="1"/>
  <c r="K69"/>
  <c r="AF69" s="1"/>
  <c r="K68"/>
  <c r="AF68" s="1"/>
  <c r="K67"/>
  <c r="K65"/>
  <c r="K64"/>
  <c r="K63"/>
  <c r="M73"/>
  <c r="AG73" s="1"/>
  <c r="M72"/>
  <c r="AG72" s="1"/>
  <c r="M71"/>
  <c r="AG71" s="1"/>
  <c r="M70"/>
  <c r="AG70" s="1"/>
  <c r="M69"/>
  <c r="AG69" s="1"/>
  <c r="M68"/>
  <c r="AG68" s="1"/>
  <c r="M67"/>
  <c r="M65"/>
  <c r="M64"/>
  <c r="M63"/>
  <c r="G66"/>
  <c r="I66"/>
  <c r="K66"/>
  <c r="M66"/>
  <c r="O66"/>
  <c r="G60"/>
  <c r="AD60" s="1"/>
  <c r="G59"/>
  <c r="AD59" s="1"/>
  <c r="G58"/>
  <c r="AD58" s="1"/>
  <c r="G57"/>
  <c r="AD57" s="1"/>
  <c r="G56"/>
  <c r="AD56" s="1"/>
  <c r="G55"/>
  <c r="AD55" s="1"/>
  <c r="G53"/>
  <c r="G54"/>
  <c r="I60"/>
  <c r="AE60" s="1"/>
  <c r="I59"/>
  <c r="AE59" s="1"/>
  <c r="I58"/>
  <c r="I57"/>
  <c r="I56"/>
  <c r="AE56" s="1"/>
  <c r="I55"/>
  <c r="AE55" s="1"/>
  <c r="I53"/>
  <c r="I54"/>
  <c r="K60"/>
  <c r="AF60" s="1"/>
  <c r="K59"/>
  <c r="AF59" s="1"/>
  <c r="K58"/>
  <c r="AF58" s="1"/>
  <c r="K57"/>
  <c r="AF57" s="1"/>
  <c r="K56"/>
  <c r="AF56" s="1"/>
  <c r="K55"/>
  <c r="AF55" s="1"/>
  <c r="K53"/>
  <c r="K54"/>
  <c r="M60"/>
  <c r="AG60" s="1"/>
  <c r="M59"/>
  <c r="AG59" s="1"/>
  <c r="M58"/>
  <c r="AG58" s="1"/>
  <c r="M57"/>
  <c r="AG57" s="1"/>
  <c r="M56"/>
  <c r="M55"/>
  <c r="AG55" s="1"/>
  <c r="M53"/>
  <c r="M54"/>
  <c r="G52"/>
  <c r="I52"/>
  <c r="K52"/>
  <c r="M52"/>
  <c r="O52"/>
  <c r="G44"/>
  <c r="G43"/>
  <c r="AD43" s="1"/>
  <c r="G42"/>
  <c r="AD42" s="1"/>
  <c r="G40"/>
  <c r="G39"/>
  <c r="AD39" s="1"/>
  <c r="G41"/>
  <c r="G38"/>
  <c r="I44"/>
  <c r="I43"/>
  <c r="AE43" s="1"/>
  <c r="I42"/>
  <c r="AE42" s="1"/>
  <c r="I40"/>
  <c r="I39"/>
  <c r="I41"/>
  <c r="I38"/>
  <c r="K44"/>
  <c r="AF44" s="1"/>
  <c r="K43"/>
  <c r="AF43" s="1"/>
  <c r="K42"/>
  <c r="AF42" s="1"/>
  <c r="K40"/>
  <c r="K39"/>
  <c r="AF39" s="1"/>
  <c r="K41"/>
  <c r="K38"/>
  <c r="K37"/>
  <c r="M44"/>
  <c r="AG44" s="1"/>
  <c r="M43"/>
  <c r="M42"/>
  <c r="AG42" s="1"/>
  <c r="M40"/>
  <c r="M39"/>
  <c r="AG39" s="1"/>
  <c r="M41"/>
  <c r="M38"/>
  <c r="G37"/>
  <c r="I37"/>
  <c r="M37"/>
  <c r="O37"/>
  <c r="G34"/>
  <c r="AD34" s="1"/>
  <c r="G33"/>
  <c r="G32"/>
  <c r="AD32" s="1"/>
  <c r="G31"/>
  <c r="AD31" s="1"/>
  <c r="G30"/>
  <c r="AD30" s="1"/>
  <c r="G29"/>
  <c r="AD29" s="1"/>
  <c r="G28"/>
  <c r="AD28" s="1"/>
  <c r="G25"/>
  <c r="G22"/>
  <c r="AD22" s="1"/>
  <c r="G13"/>
  <c r="G27"/>
  <c r="G26"/>
  <c r="AD26" s="1"/>
  <c r="G20"/>
  <c r="G21"/>
  <c r="G19"/>
  <c r="G24"/>
  <c r="G17"/>
  <c r="G23"/>
  <c r="G11"/>
  <c r="G18"/>
  <c r="G6"/>
  <c r="G14"/>
  <c r="G10"/>
  <c r="G12"/>
  <c r="G8"/>
  <c r="G16"/>
  <c r="G4"/>
  <c r="G9"/>
  <c r="G15"/>
  <c r="G7"/>
  <c r="G5"/>
  <c r="I34"/>
  <c r="AE34" s="1"/>
  <c r="I33"/>
  <c r="AE33" s="1"/>
  <c r="I32"/>
  <c r="AE32" s="1"/>
  <c r="I31"/>
  <c r="AE31" s="1"/>
  <c r="I30"/>
  <c r="AE30" s="1"/>
  <c r="I29"/>
  <c r="AE29" s="1"/>
  <c r="I28"/>
  <c r="AE28" s="1"/>
  <c r="I25"/>
  <c r="I22"/>
  <c r="I13"/>
  <c r="I27"/>
  <c r="I26"/>
  <c r="I20"/>
  <c r="I21"/>
  <c r="I19"/>
  <c r="I24"/>
  <c r="I17"/>
  <c r="I23"/>
  <c r="AE22" s="1"/>
  <c r="I11"/>
  <c r="I18"/>
  <c r="I6"/>
  <c r="I14"/>
  <c r="I10"/>
  <c r="I12"/>
  <c r="I8"/>
  <c r="I16"/>
  <c r="I4"/>
  <c r="I9"/>
  <c r="I15"/>
  <c r="I7"/>
  <c r="I5"/>
  <c r="K34"/>
  <c r="AF34" s="1"/>
  <c r="K33"/>
  <c r="AF33" s="1"/>
  <c r="K32"/>
  <c r="AF32" s="1"/>
  <c r="K31"/>
  <c r="AF31" s="1"/>
  <c r="K30"/>
  <c r="K29"/>
  <c r="AF29" s="1"/>
  <c r="K28"/>
  <c r="AF28" s="1"/>
  <c r="K25"/>
  <c r="K22"/>
  <c r="K13"/>
  <c r="K27"/>
  <c r="K26"/>
  <c r="K20"/>
  <c r="K21"/>
  <c r="K19"/>
  <c r="K24"/>
  <c r="K17"/>
  <c r="K23"/>
  <c r="K11"/>
  <c r="K18"/>
  <c r="K6"/>
  <c r="K14"/>
  <c r="K10"/>
  <c r="K12"/>
  <c r="K8"/>
  <c r="K16"/>
  <c r="K4"/>
  <c r="K9"/>
  <c r="K15"/>
  <c r="K7"/>
  <c r="K5"/>
  <c r="M34"/>
  <c r="AG34" s="1"/>
  <c r="M33"/>
  <c r="AG33" s="1"/>
  <c r="M32"/>
  <c r="AG32" s="1"/>
  <c r="M31"/>
  <c r="AG31" s="1"/>
  <c r="M30"/>
  <c r="AG30" s="1"/>
  <c r="M29"/>
  <c r="AG29" s="1"/>
  <c r="M28"/>
  <c r="AG28" s="1"/>
  <c r="M25"/>
  <c r="M22"/>
  <c r="M13"/>
  <c r="M27"/>
  <c r="AG27" s="1"/>
  <c r="M26"/>
  <c r="M20"/>
  <c r="M21"/>
  <c r="M19"/>
  <c r="M24"/>
  <c r="M17"/>
  <c r="M23"/>
  <c r="M11"/>
  <c r="M18"/>
  <c r="M6"/>
  <c r="M14"/>
  <c r="M10"/>
  <c r="M12"/>
  <c r="M8"/>
  <c r="M16"/>
  <c r="M4"/>
  <c r="M9"/>
  <c r="M15"/>
  <c r="M7"/>
  <c r="M5"/>
  <c r="I3"/>
  <c r="K3"/>
  <c r="M3"/>
  <c r="O3"/>
  <c r="AA77"/>
  <c r="AA80"/>
  <c r="AA81"/>
  <c r="AA78"/>
  <c r="AA90"/>
  <c r="AA91"/>
  <c r="AA92"/>
  <c r="AA93"/>
  <c r="AA94"/>
  <c r="AA95"/>
  <c r="AA96"/>
  <c r="AA97"/>
  <c r="AA98"/>
  <c r="AA99"/>
  <c r="AA100"/>
  <c r="AA101"/>
  <c r="AA102"/>
  <c r="AA76"/>
  <c r="Y77"/>
  <c r="Y80"/>
  <c r="Y81"/>
  <c r="Y78"/>
  <c r="Y90"/>
  <c r="Y91"/>
  <c r="Y92"/>
  <c r="Y93"/>
  <c r="Y94"/>
  <c r="Y95"/>
  <c r="Y96"/>
  <c r="Y97"/>
  <c r="Y98"/>
  <c r="Y99"/>
  <c r="Y100"/>
  <c r="Y101"/>
  <c r="Y102"/>
  <c r="Y76"/>
  <c r="W77"/>
  <c r="W80"/>
  <c r="W81"/>
  <c r="W78"/>
  <c r="W90"/>
  <c r="W91"/>
  <c r="W92"/>
  <c r="W93"/>
  <c r="W94"/>
  <c r="W95"/>
  <c r="W96"/>
  <c r="W97"/>
  <c r="W98"/>
  <c r="W99"/>
  <c r="W100"/>
  <c r="W101"/>
  <c r="W102"/>
  <c r="W76"/>
  <c r="U77"/>
  <c r="U80"/>
  <c r="U81"/>
  <c r="U78"/>
  <c r="U90"/>
  <c r="U91"/>
  <c r="U92"/>
  <c r="U93"/>
  <c r="U94"/>
  <c r="U95"/>
  <c r="U96"/>
  <c r="U97"/>
  <c r="U98"/>
  <c r="U99"/>
  <c r="U100"/>
  <c r="U101"/>
  <c r="U102"/>
  <c r="U76"/>
  <c r="S77"/>
  <c r="S80"/>
  <c r="S81"/>
  <c r="S78"/>
  <c r="S90"/>
  <c r="S91"/>
  <c r="S92"/>
  <c r="S93"/>
  <c r="S94"/>
  <c r="S95"/>
  <c r="S96"/>
  <c r="S97"/>
  <c r="S98"/>
  <c r="S99"/>
  <c r="S100"/>
  <c r="S101"/>
  <c r="S102"/>
  <c r="S76"/>
  <c r="Q77"/>
  <c r="Q80"/>
  <c r="Q81"/>
  <c r="Q78"/>
  <c r="Q90"/>
  <c r="Q91"/>
  <c r="Q92"/>
  <c r="Q93"/>
  <c r="Q94"/>
  <c r="Q95"/>
  <c r="Q96"/>
  <c r="Q97"/>
  <c r="Q98"/>
  <c r="Q99"/>
  <c r="Q100"/>
  <c r="Q101"/>
  <c r="Q102"/>
  <c r="Q76"/>
  <c r="O77"/>
  <c r="O80"/>
  <c r="O81"/>
  <c r="O78"/>
  <c r="O90"/>
  <c r="O91"/>
  <c r="O92"/>
  <c r="O93"/>
  <c r="O94"/>
  <c r="O95"/>
  <c r="O96"/>
  <c r="O97"/>
  <c r="O98"/>
  <c r="O99"/>
  <c r="O100"/>
  <c r="O101"/>
  <c r="O102"/>
  <c r="AH91"/>
  <c r="AI91"/>
  <c r="AJ91"/>
  <c r="AK91"/>
  <c r="AL91"/>
  <c r="AM91"/>
  <c r="AN91"/>
  <c r="AO91"/>
  <c r="AH92"/>
  <c r="AI92"/>
  <c r="AJ92"/>
  <c r="AK92"/>
  <c r="AL92"/>
  <c r="AM92"/>
  <c r="AN92"/>
  <c r="AO92"/>
  <c r="AH93"/>
  <c r="AI93"/>
  <c r="AJ93"/>
  <c r="AK93"/>
  <c r="AL93"/>
  <c r="AM93"/>
  <c r="AN93"/>
  <c r="AO93"/>
  <c r="AH94"/>
  <c r="AI94"/>
  <c r="AJ94"/>
  <c r="AK94"/>
  <c r="AL94"/>
  <c r="AM94"/>
  <c r="AN94"/>
  <c r="AO94"/>
  <c r="AH95"/>
  <c r="AI95"/>
  <c r="AJ95"/>
  <c r="AK95"/>
  <c r="AL95"/>
  <c r="AM95"/>
  <c r="AN95"/>
  <c r="AO95"/>
  <c r="AH96"/>
  <c r="AI96"/>
  <c r="AJ96"/>
  <c r="AK96"/>
  <c r="AL96"/>
  <c r="AM96"/>
  <c r="AN96"/>
  <c r="AO96"/>
  <c r="AH97"/>
  <c r="AI97"/>
  <c r="AJ97"/>
  <c r="AK97"/>
  <c r="AL97"/>
  <c r="AM97"/>
  <c r="AN97"/>
  <c r="AO97"/>
  <c r="AH98"/>
  <c r="AI98"/>
  <c r="AJ98"/>
  <c r="AK98"/>
  <c r="AL98"/>
  <c r="AM98"/>
  <c r="AN98"/>
  <c r="AO98"/>
  <c r="AH99"/>
  <c r="AI99"/>
  <c r="AJ99"/>
  <c r="AK99"/>
  <c r="AL99"/>
  <c r="AM99"/>
  <c r="AN99"/>
  <c r="AO99"/>
  <c r="AH100"/>
  <c r="AI100"/>
  <c r="AJ100"/>
  <c r="AK100"/>
  <c r="AL100"/>
  <c r="AM100"/>
  <c r="AN100"/>
  <c r="AO100"/>
  <c r="AH101"/>
  <c r="AI101"/>
  <c r="AJ101"/>
  <c r="AK101"/>
  <c r="AL101"/>
  <c r="AM101"/>
  <c r="AN101"/>
  <c r="AO101"/>
  <c r="AH102"/>
  <c r="AI102"/>
  <c r="AJ102"/>
  <c r="AK102"/>
  <c r="AL102"/>
  <c r="AM102"/>
  <c r="AN102"/>
  <c r="AO102"/>
  <c r="AA63"/>
  <c r="AA64"/>
  <c r="AA65"/>
  <c r="AA67"/>
  <c r="AA68"/>
  <c r="AA69"/>
  <c r="AA70"/>
  <c r="AA71"/>
  <c r="AA72"/>
  <c r="AA73"/>
  <c r="AA66"/>
  <c r="Y63"/>
  <c r="Y64"/>
  <c r="Y65"/>
  <c r="Y67"/>
  <c r="Y68"/>
  <c r="Y69"/>
  <c r="Y70"/>
  <c r="Y71"/>
  <c r="Y72"/>
  <c r="Y73"/>
  <c r="Y66"/>
  <c r="W63"/>
  <c r="W64"/>
  <c r="W65"/>
  <c r="W67"/>
  <c r="W68"/>
  <c r="W69"/>
  <c r="W70"/>
  <c r="W71"/>
  <c r="W72"/>
  <c r="W73"/>
  <c r="W66"/>
  <c r="U63"/>
  <c r="U64"/>
  <c r="U65"/>
  <c r="U67"/>
  <c r="U68"/>
  <c r="U69"/>
  <c r="U70"/>
  <c r="U71"/>
  <c r="U72"/>
  <c r="U73"/>
  <c r="U66"/>
  <c r="S63"/>
  <c r="S64"/>
  <c r="S65"/>
  <c r="S67"/>
  <c r="S68"/>
  <c r="S69"/>
  <c r="S70"/>
  <c r="S71"/>
  <c r="S72"/>
  <c r="S73"/>
  <c r="S66"/>
  <c r="Q63"/>
  <c r="Q64"/>
  <c r="Q65"/>
  <c r="Q67"/>
  <c r="Q68"/>
  <c r="Q69"/>
  <c r="Q70"/>
  <c r="Q71"/>
  <c r="Q72"/>
  <c r="Q73"/>
  <c r="Q66"/>
  <c r="O63"/>
  <c r="O64"/>
  <c r="O65"/>
  <c r="O67"/>
  <c r="O68"/>
  <c r="AH68" s="1"/>
  <c r="O69"/>
  <c r="AH69" s="1"/>
  <c r="O70"/>
  <c r="O71"/>
  <c r="AH71" s="1"/>
  <c r="O72"/>
  <c r="AH72" s="1"/>
  <c r="O73"/>
  <c r="AH73" s="1"/>
  <c r="AI69"/>
  <c r="AJ69"/>
  <c r="AK69"/>
  <c r="AL69"/>
  <c r="AM69"/>
  <c r="AN69"/>
  <c r="AO69"/>
  <c r="AH70"/>
  <c r="AI70"/>
  <c r="AJ70"/>
  <c r="AK70"/>
  <c r="AL70"/>
  <c r="AM70"/>
  <c r="AN70"/>
  <c r="AO70"/>
  <c r="AE71"/>
  <c r="AI71"/>
  <c r="AJ71"/>
  <c r="AK71"/>
  <c r="AL71"/>
  <c r="AM71"/>
  <c r="AN71"/>
  <c r="AO71"/>
  <c r="AI72"/>
  <c r="AJ72"/>
  <c r="AK72"/>
  <c r="AL72"/>
  <c r="AM72"/>
  <c r="AN72"/>
  <c r="AO72"/>
  <c r="AI73"/>
  <c r="AJ73"/>
  <c r="AK73"/>
  <c r="AL73"/>
  <c r="AM73"/>
  <c r="AN73"/>
  <c r="AO73"/>
  <c r="AI68"/>
  <c r="AJ68"/>
  <c r="AK68"/>
  <c r="AL68"/>
  <c r="AM68"/>
  <c r="AN68"/>
  <c r="AO68"/>
  <c r="AA54"/>
  <c r="AA53"/>
  <c r="AA55"/>
  <c r="AA56"/>
  <c r="AA57"/>
  <c r="AA58"/>
  <c r="AA59"/>
  <c r="AA60"/>
  <c r="AA52"/>
  <c r="Y54"/>
  <c r="Y53"/>
  <c r="Y55"/>
  <c r="Y56"/>
  <c r="Y57"/>
  <c r="Y58"/>
  <c r="Y59"/>
  <c r="Y60"/>
  <c r="Y52"/>
  <c r="W54"/>
  <c r="W53"/>
  <c r="W55"/>
  <c r="W56"/>
  <c r="W57"/>
  <c r="W58"/>
  <c r="W59"/>
  <c r="W60"/>
  <c r="W52"/>
  <c r="U54"/>
  <c r="U53"/>
  <c r="U55"/>
  <c r="U56"/>
  <c r="U57"/>
  <c r="U58"/>
  <c r="U59"/>
  <c r="U60"/>
  <c r="U52"/>
  <c r="S54"/>
  <c r="S53"/>
  <c r="S55"/>
  <c r="S56"/>
  <c r="S57"/>
  <c r="S58"/>
  <c r="S59"/>
  <c r="S60"/>
  <c r="S52"/>
  <c r="Q54"/>
  <c r="Q53"/>
  <c r="Q55"/>
  <c r="Q56"/>
  <c r="Q57"/>
  <c r="Q58"/>
  <c r="Q59"/>
  <c r="Q60"/>
  <c r="Q52"/>
  <c r="O54"/>
  <c r="O53"/>
  <c r="O55"/>
  <c r="AH55" s="1"/>
  <c r="O56"/>
  <c r="AH56" s="1"/>
  <c r="O57"/>
  <c r="O58"/>
  <c r="AH58" s="1"/>
  <c r="O59"/>
  <c r="AH59" s="1"/>
  <c r="O60"/>
  <c r="AH60" s="1"/>
  <c r="AG56"/>
  <c r="AI56"/>
  <c r="AJ56"/>
  <c r="AK56"/>
  <c r="AL56"/>
  <c r="AM56"/>
  <c r="AN56"/>
  <c r="AO56"/>
  <c r="AE57"/>
  <c r="AH57"/>
  <c r="AI57"/>
  <c r="AJ57"/>
  <c r="AK57"/>
  <c r="AL57"/>
  <c r="AM57"/>
  <c r="AN57"/>
  <c r="AO57"/>
  <c r="AI58"/>
  <c r="AJ58"/>
  <c r="AK58"/>
  <c r="AL58"/>
  <c r="AM58"/>
  <c r="AN58"/>
  <c r="AO58"/>
  <c r="AI59"/>
  <c r="AJ59"/>
  <c r="AK59"/>
  <c r="AL59"/>
  <c r="AM59"/>
  <c r="AN59"/>
  <c r="AO59"/>
  <c r="AI60"/>
  <c r="AJ60"/>
  <c r="AK60"/>
  <c r="AL60"/>
  <c r="AM60"/>
  <c r="AN60"/>
  <c r="AO60"/>
  <c r="AI55"/>
  <c r="AJ55"/>
  <c r="AK55"/>
  <c r="AL55"/>
  <c r="AM55"/>
  <c r="AN55"/>
  <c r="AO55"/>
  <c r="AA38"/>
  <c r="AA41"/>
  <c r="AN41" s="1"/>
  <c r="AA39"/>
  <c r="AA40"/>
  <c r="AA42"/>
  <c r="AA43"/>
  <c r="AA44"/>
  <c r="AA37"/>
  <c r="Y38"/>
  <c r="Y41"/>
  <c r="AM41" s="1"/>
  <c r="Y39"/>
  <c r="AM39" s="1"/>
  <c r="Y40"/>
  <c r="Y42"/>
  <c r="Y43"/>
  <c r="Y44"/>
  <c r="Y37"/>
  <c r="W38"/>
  <c r="W41"/>
  <c r="W39"/>
  <c r="AL39" s="1"/>
  <c r="W40"/>
  <c r="W42"/>
  <c r="W43"/>
  <c r="W44"/>
  <c r="W37"/>
  <c r="U38"/>
  <c r="U41"/>
  <c r="U39"/>
  <c r="AK39" s="1"/>
  <c r="U40"/>
  <c r="U42"/>
  <c r="U43"/>
  <c r="U44"/>
  <c r="U37"/>
  <c r="S38"/>
  <c r="S41"/>
  <c r="S39"/>
  <c r="AJ39" s="1"/>
  <c r="S40"/>
  <c r="S42"/>
  <c r="S43"/>
  <c r="S44"/>
  <c r="S37"/>
  <c r="Q38"/>
  <c r="Q41"/>
  <c r="Q39"/>
  <c r="AI39" s="1"/>
  <c r="Q40"/>
  <c r="Q42"/>
  <c r="Q43"/>
  <c r="Q44"/>
  <c r="Q37"/>
  <c r="O38"/>
  <c r="O41"/>
  <c r="AH41" s="1"/>
  <c r="O39"/>
  <c r="O40"/>
  <c r="O42"/>
  <c r="AH42" s="1"/>
  <c r="O43"/>
  <c r="AH43" s="1"/>
  <c r="O44"/>
  <c r="AH44" s="1"/>
  <c r="O25"/>
  <c r="Q25"/>
  <c r="S25"/>
  <c r="U25"/>
  <c r="W25"/>
  <c r="Y25"/>
  <c r="AA25"/>
  <c r="AE27"/>
  <c r="AJ27"/>
  <c r="AK27"/>
  <c r="AL27"/>
  <c r="AM27"/>
  <c r="AN27"/>
  <c r="AO27"/>
  <c r="O28"/>
  <c r="AH28" s="1"/>
  <c r="Q28"/>
  <c r="S28"/>
  <c r="U28"/>
  <c r="W28"/>
  <c r="Y28"/>
  <c r="AA28"/>
  <c r="AI28"/>
  <c r="AJ28"/>
  <c r="AK28"/>
  <c r="AL28"/>
  <c r="AM28"/>
  <c r="AN28"/>
  <c r="AO28"/>
  <c r="O29"/>
  <c r="AH29" s="1"/>
  <c r="Q29"/>
  <c r="S29"/>
  <c r="U29"/>
  <c r="W29"/>
  <c r="Y29"/>
  <c r="AA29"/>
  <c r="AI29"/>
  <c r="AJ29"/>
  <c r="AK29"/>
  <c r="AL29"/>
  <c r="AM29"/>
  <c r="AN29"/>
  <c r="AO29"/>
  <c r="O30"/>
  <c r="AH30" s="1"/>
  <c r="Q30"/>
  <c r="S30"/>
  <c r="U30"/>
  <c r="W30"/>
  <c r="Y30"/>
  <c r="AA30"/>
  <c r="AF30"/>
  <c r="AI30"/>
  <c r="AJ30"/>
  <c r="AK30"/>
  <c r="AL30"/>
  <c r="AM30"/>
  <c r="AN30"/>
  <c r="AO30"/>
  <c r="O31"/>
  <c r="AH31" s="1"/>
  <c r="Q31"/>
  <c r="S31"/>
  <c r="U31"/>
  <c r="W31"/>
  <c r="Y31"/>
  <c r="AA31"/>
  <c r="AI31"/>
  <c r="AJ31"/>
  <c r="AK31"/>
  <c r="AL31"/>
  <c r="AM31"/>
  <c r="AN31"/>
  <c r="AO31"/>
  <c r="O32"/>
  <c r="Q32"/>
  <c r="S32"/>
  <c r="U32"/>
  <c r="W32"/>
  <c r="Y32"/>
  <c r="AA32"/>
  <c r="AH32"/>
  <c r="AI32"/>
  <c r="AJ32"/>
  <c r="AK32"/>
  <c r="AL32"/>
  <c r="AM32"/>
  <c r="AN32"/>
  <c r="AO32"/>
  <c r="O33"/>
  <c r="Q33"/>
  <c r="S33"/>
  <c r="U33"/>
  <c r="W33"/>
  <c r="Y33"/>
  <c r="AA33"/>
  <c r="AD33"/>
  <c r="AH33"/>
  <c r="AI33"/>
  <c r="AJ33"/>
  <c r="AK33"/>
  <c r="AL33"/>
  <c r="AM33"/>
  <c r="AN33"/>
  <c r="AO33"/>
  <c r="O34"/>
  <c r="AH34" s="1"/>
  <c r="Q34"/>
  <c r="S34"/>
  <c r="U34"/>
  <c r="W34"/>
  <c r="Y34"/>
  <c r="AA34"/>
  <c r="AI34"/>
  <c r="AJ34"/>
  <c r="AK34"/>
  <c r="AL34"/>
  <c r="AM34"/>
  <c r="AN34"/>
  <c r="AO34"/>
  <c r="AO44"/>
  <c r="AN44"/>
  <c r="AM44"/>
  <c r="AL44"/>
  <c r="AK44"/>
  <c r="AJ44"/>
  <c r="AI44"/>
  <c r="AE44"/>
  <c r="AO43"/>
  <c r="AN43"/>
  <c r="AM43"/>
  <c r="AL43"/>
  <c r="AK43"/>
  <c r="AJ43"/>
  <c r="AI43"/>
  <c r="AG43"/>
  <c r="AO42"/>
  <c r="AN42"/>
  <c r="AM42"/>
  <c r="AL42"/>
  <c r="AK42"/>
  <c r="AJ42"/>
  <c r="AI42"/>
  <c r="AO39"/>
  <c r="AN39"/>
  <c r="AO41"/>
  <c r="AL41"/>
  <c r="AK41"/>
  <c r="AJ41"/>
  <c r="AI41"/>
  <c r="AE41"/>
  <c r="O13"/>
  <c r="Q13"/>
  <c r="S13"/>
  <c r="U13"/>
  <c r="W13"/>
  <c r="Y13"/>
  <c r="AA13"/>
  <c r="AO22"/>
  <c r="O22"/>
  <c r="Q22"/>
  <c r="S22"/>
  <c r="U22"/>
  <c r="W22"/>
  <c r="Y22"/>
  <c r="AA22"/>
  <c r="AN22" s="1"/>
  <c r="AF26"/>
  <c r="AL26"/>
  <c r="AN26"/>
  <c r="AO26"/>
  <c r="AC56" l="1"/>
  <c r="AC28"/>
  <c r="AC69"/>
  <c r="AC29"/>
  <c r="AC42"/>
  <c r="AC43"/>
  <c r="AC83"/>
  <c r="AC33"/>
  <c r="AC30"/>
  <c r="AC57"/>
  <c r="AC55"/>
  <c r="AF82"/>
  <c r="AG81"/>
  <c r="AC99"/>
  <c r="AC98"/>
  <c r="AC97"/>
  <c r="AC96"/>
  <c r="AC94"/>
  <c r="AC93"/>
  <c r="AC91"/>
  <c r="AF81"/>
  <c r="AC87"/>
  <c r="AG82"/>
  <c r="AG22"/>
  <c r="AF27"/>
  <c r="AF22"/>
  <c r="AC32"/>
  <c r="AC31"/>
  <c r="AC59"/>
  <c r="AC71"/>
  <c r="AC101"/>
  <c r="AC100"/>
  <c r="AC95"/>
  <c r="AC92"/>
  <c r="AH39"/>
  <c r="AE39"/>
  <c r="AG26"/>
  <c r="AE26"/>
  <c r="AC34"/>
  <c r="AG41"/>
  <c r="AC60"/>
  <c r="AC73"/>
  <c r="AF41"/>
  <c r="AD41"/>
  <c r="AD27"/>
  <c r="AB93"/>
  <c r="AB88"/>
  <c r="AB84"/>
  <c r="AB94"/>
  <c r="AB98"/>
  <c r="AB102"/>
  <c r="AB82"/>
  <c r="AB77"/>
  <c r="AB81"/>
  <c r="AB90"/>
  <c r="AB76"/>
  <c r="AB80"/>
  <c r="AB78"/>
  <c r="AB86"/>
  <c r="AB79"/>
  <c r="AB66"/>
  <c r="AB71"/>
  <c r="AB73"/>
  <c r="AB64"/>
  <c r="AB67"/>
  <c r="AB63"/>
  <c r="AB65"/>
  <c r="AB68"/>
  <c r="AB70"/>
  <c r="AB72"/>
  <c r="AB54"/>
  <c r="AB59"/>
  <c r="AB52"/>
  <c r="AB53"/>
  <c r="AB56"/>
  <c r="AB58"/>
  <c r="AB60"/>
  <c r="AB38"/>
  <c r="AB39"/>
  <c r="AB42"/>
  <c r="AB44"/>
  <c r="AB55"/>
  <c r="AB57"/>
  <c r="AB69"/>
  <c r="AB83"/>
  <c r="AB85"/>
  <c r="AB87"/>
  <c r="AB89"/>
  <c r="AB91"/>
  <c r="AB95"/>
  <c r="AB97"/>
  <c r="AB99"/>
  <c r="AB101"/>
  <c r="AD44"/>
  <c r="AC44" s="1"/>
  <c r="AD68"/>
  <c r="AC68" s="1"/>
  <c r="AD72"/>
  <c r="AC72" s="1"/>
  <c r="AD70"/>
  <c r="AC70" s="1"/>
  <c r="AD102"/>
  <c r="AC102" s="1"/>
  <c r="AB37"/>
  <c r="AB41"/>
  <c r="AB40"/>
  <c r="AB43"/>
  <c r="AB92"/>
  <c r="AB96"/>
  <c r="AB100"/>
  <c r="AF89"/>
  <c r="AC89" s="1"/>
  <c r="AF85"/>
  <c r="AC85" s="1"/>
  <c r="AD88"/>
  <c r="AC88" s="1"/>
  <c r="AD86"/>
  <c r="AC86" s="1"/>
  <c r="AD84"/>
  <c r="AC84" s="1"/>
  <c r="AD82"/>
  <c r="AD81"/>
  <c r="AE58"/>
  <c r="AC58" s="1"/>
  <c r="AB29"/>
  <c r="AB13"/>
  <c r="AB22"/>
  <c r="AB33"/>
  <c r="AB31"/>
  <c r="AB25"/>
  <c r="AB32"/>
  <c r="AB28"/>
  <c r="AB34"/>
  <c r="AB30"/>
  <c r="AA5"/>
  <c r="AA7"/>
  <c r="AA15"/>
  <c r="AA9"/>
  <c r="AA4"/>
  <c r="AA16"/>
  <c r="AA8"/>
  <c r="AA12"/>
  <c r="AA10"/>
  <c r="AA14"/>
  <c r="AA6"/>
  <c r="AA18"/>
  <c r="AA11"/>
  <c r="AA23"/>
  <c r="AA17"/>
  <c r="AA24"/>
  <c r="AA19"/>
  <c r="AA21"/>
  <c r="AA20"/>
  <c r="AA26"/>
  <c r="AA27"/>
  <c r="Y5"/>
  <c r="Y7"/>
  <c r="Y15"/>
  <c r="Y9"/>
  <c r="Y4"/>
  <c r="AM22" s="1"/>
  <c r="Y16"/>
  <c r="Y8"/>
  <c r="Y12"/>
  <c r="Y10"/>
  <c r="Y14"/>
  <c r="Y6"/>
  <c r="Y18"/>
  <c r="Y11"/>
  <c r="Y23"/>
  <c r="Y17"/>
  <c r="Y24"/>
  <c r="Y19"/>
  <c r="Y21"/>
  <c r="Y20"/>
  <c r="AM26" s="1"/>
  <c r="Y26"/>
  <c r="Y27"/>
  <c r="W5"/>
  <c r="W7"/>
  <c r="W15"/>
  <c r="W9"/>
  <c r="W4"/>
  <c r="AL22" s="1"/>
  <c r="W16"/>
  <c r="W8"/>
  <c r="W12"/>
  <c r="W10"/>
  <c r="W14"/>
  <c r="W6"/>
  <c r="W18"/>
  <c r="W11"/>
  <c r="W23"/>
  <c r="W17"/>
  <c r="W24"/>
  <c r="W19"/>
  <c r="W21"/>
  <c r="W20"/>
  <c r="W26"/>
  <c r="W27"/>
  <c r="U5"/>
  <c r="U7"/>
  <c r="U15"/>
  <c r="U9"/>
  <c r="U4"/>
  <c r="AK22" s="1"/>
  <c r="U16"/>
  <c r="U8"/>
  <c r="U12"/>
  <c r="U10"/>
  <c r="U14"/>
  <c r="U6"/>
  <c r="U18"/>
  <c r="U11"/>
  <c r="U23"/>
  <c r="U17"/>
  <c r="U24"/>
  <c r="U19"/>
  <c r="U21"/>
  <c r="U20"/>
  <c r="AK26" s="1"/>
  <c r="U26"/>
  <c r="U27"/>
  <c r="S27"/>
  <c r="S5"/>
  <c r="S7"/>
  <c r="S15"/>
  <c r="S9"/>
  <c r="S4"/>
  <c r="AJ22" s="1"/>
  <c r="S16"/>
  <c r="S8"/>
  <c r="S12"/>
  <c r="S10"/>
  <c r="S14"/>
  <c r="S6"/>
  <c r="S18"/>
  <c r="S11"/>
  <c r="S23"/>
  <c r="S17"/>
  <c r="S24"/>
  <c r="S19"/>
  <c r="S21"/>
  <c r="S20"/>
  <c r="AJ26" s="1"/>
  <c r="S26"/>
  <c r="AA3"/>
  <c r="Y3"/>
  <c r="W3"/>
  <c r="U3"/>
  <c r="S3"/>
  <c r="Q5"/>
  <c r="Q7"/>
  <c r="Q15"/>
  <c r="Q9"/>
  <c r="Q4"/>
  <c r="Q16"/>
  <c r="Q8"/>
  <c r="Q12"/>
  <c r="Q10"/>
  <c r="Q14"/>
  <c r="Q6"/>
  <c r="Q18"/>
  <c r="Q11"/>
  <c r="Q23"/>
  <c r="Q17"/>
  <c r="Q24"/>
  <c r="AI22" s="1"/>
  <c r="Q19"/>
  <c r="Q21"/>
  <c r="Q20"/>
  <c r="Q26"/>
  <c r="AI26" s="1"/>
  <c r="Q27"/>
  <c r="AI27" s="1"/>
  <c r="Q3"/>
  <c r="O14"/>
  <c r="O6"/>
  <c r="O18"/>
  <c r="O11"/>
  <c r="O23"/>
  <c r="O17"/>
  <c r="O24"/>
  <c r="O19"/>
  <c r="O21"/>
  <c r="O20"/>
  <c r="O26"/>
  <c r="AH26" s="1"/>
  <c r="O27"/>
  <c r="AH27" s="1"/>
  <c r="O10"/>
  <c r="O12"/>
  <c r="O8"/>
  <c r="O16"/>
  <c r="O4"/>
  <c r="O9"/>
  <c r="O15"/>
  <c r="O7"/>
  <c r="O5"/>
  <c r="AD90"/>
  <c r="AO90"/>
  <c r="AE90"/>
  <c r="AF90"/>
  <c r="AG90"/>
  <c r="AH90"/>
  <c r="AI90"/>
  <c r="AJ90"/>
  <c r="AK90"/>
  <c r="AL90"/>
  <c r="AM90"/>
  <c r="AN90"/>
  <c r="AB3" l="1"/>
  <c r="AC81"/>
  <c r="AC41"/>
  <c r="AC26"/>
  <c r="AC39"/>
  <c r="AC27"/>
  <c r="AC82"/>
  <c r="AH22"/>
  <c r="AC22" s="1"/>
  <c r="AC90"/>
  <c r="AO80"/>
  <c r="AO79"/>
  <c r="AO78"/>
  <c r="AO77"/>
  <c r="AO76"/>
  <c r="AO67"/>
  <c r="AO66"/>
  <c r="AO65"/>
  <c r="AO63"/>
  <c r="AO64"/>
  <c r="AO54"/>
  <c r="AO53"/>
  <c r="AO52"/>
  <c r="AO40"/>
  <c r="AO38"/>
  <c r="AO37"/>
  <c r="AO5"/>
  <c r="AO8"/>
  <c r="AO6"/>
  <c r="AO10"/>
  <c r="AO7"/>
  <c r="AO9"/>
  <c r="AO11"/>
  <c r="AO12"/>
  <c r="AO15"/>
  <c r="AO13"/>
  <c r="AO14"/>
  <c r="AO16"/>
  <c r="AO19"/>
  <c r="AO17"/>
  <c r="AO20"/>
  <c r="AO18"/>
  <c r="AO21"/>
  <c r="AO23"/>
  <c r="AO24"/>
  <c r="AO25"/>
  <c r="AO3"/>
  <c r="AN80"/>
  <c r="AM80"/>
  <c r="AL80"/>
  <c r="AK80"/>
  <c r="AJ80"/>
  <c r="AI80"/>
  <c r="AH80"/>
  <c r="AN79"/>
  <c r="AM79"/>
  <c r="AL79"/>
  <c r="AK79"/>
  <c r="AJ79"/>
  <c r="AI79"/>
  <c r="AH79"/>
  <c r="AN78"/>
  <c r="AM78"/>
  <c r="AL78"/>
  <c r="AK78"/>
  <c r="AJ78"/>
  <c r="AI78"/>
  <c r="AH78"/>
  <c r="AN77"/>
  <c r="AM77"/>
  <c r="AL77"/>
  <c r="AK77"/>
  <c r="AJ77"/>
  <c r="AI77"/>
  <c r="AH77"/>
  <c r="AN76"/>
  <c r="AM76"/>
  <c r="AL76"/>
  <c r="AK76"/>
  <c r="AJ76"/>
  <c r="AI76"/>
  <c r="AH76"/>
  <c r="AN67"/>
  <c r="AM67"/>
  <c r="AL67"/>
  <c r="AK67"/>
  <c r="AJ67"/>
  <c r="AI67"/>
  <c r="AH67"/>
  <c r="AN66"/>
  <c r="AM66"/>
  <c r="AL66"/>
  <c r="AK66"/>
  <c r="AJ66"/>
  <c r="AI66"/>
  <c r="AH66"/>
  <c r="AN65"/>
  <c r="AM65"/>
  <c r="AL65"/>
  <c r="AK65"/>
  <c r="AJ65"/>
  <c r="AI65"/>
  <c r="AH65"/>
  <c r="AN63"/>
  <c r="AM63"/>
  <c r="AL63"/>
  <c r="AK63"/>
  <c r="AJ63"/>
  <c r="AI63"/>
  <c r="AH63"/>
  <c r="AN64"/>
  <c r="AM64"/>
  <c r="AL64"/>
  <c r="AK64"/>
  <c r="AJ64"/>
  <c r="AI64"/>
  <c r="AH64"/>
  <c r="AN54"/>
  <c r="AM54"/>
  <c r="AL54"/>
  <c r="AK54"/>
  <c r="AJ54"/>
  <c r="AI54"/>
  <c r="AH54"/>
  <c r="AN53"/>
  <c r="AM53"/>
  <c r="AL53"/>
  <c r="AK53"/>
  <c r="AJ53"/>
  <c r="AI53"/>
  <c r="AH53"/>
  <c r="AN52"/>
  <c r="AM52"/>
  <c r="AL52"/>
  <c r="AK52"/>
  <c r="AJ52"/>
  <c r="AI52"/>
  <c r="AH52"/>
  <c r="AH38"/>
  <c r="AI38"/>
  <c r="AJ38"/>
  <c r="AK38"/>
  <c r="AL38"/>
  <c r="AM38"/>
  <c r="AN38"/>
  <c r="AH40"/>
  <c r="AI40"/>
  <c r="AJ40"/>
  <c r="AK40"/>
  <c r="AL40"/>
  <c r="AM40"/>
  <c r="AN40"/>
  <c r="AN37"/>
  <c r="AM37"/>
  <c r="AL37"/>
  <c r="AK37"/>
  <c r="AJ37"/>
  <c r="AI37"/>
  <c r="AH37"/>
  <c r="AI5"/>
  <c r="AJ5"/>
  <c r="AK5"/>
  <c r="AL5"/>
  <c r="AM5"/>
  <c r="AN5"/>
  <c r="AI8"/>
  <c r="AJ8"/>
  <c r="AK8"/>
  <c r="AL8"/>
  <c r="AM8"/>
  <c r="AN8"/>
  <c r="AI6"/>
  <c r="AJ6"/>
  <c r="AK6"/>
  <c r="AL6"/>
  <c r="AM6"/>
  <c r="AN6"/>
  <c r="AI10"/>
  <c r="AJ10"/>
  <c r="AK10"/>
  <c r="AL10"/>
  <c r="AM10"/>
  <c r="AN10"/>
  <c r="AI4"/>
  <c r="AJ4"/>
  <c r="AK4"/>
  <c r="AL4"/>
  <c r="AM4"/>
  <c r="AN4"/>
  <c r="AI7"/>
  <c r="AJ7"/>
  <c r="AK7"/>
  <c r="AL7"/>
  <c r="AM7"/>
  <c r="AN7"/>
  <c r="AI9"/>
  <c r="AJ9"/>
  <c r="AK9"/>
  <c r="AL9"/>
  <c r="AM9"/>
  <c r="AN9"/>
  <c r="AI11"/>
  <c r="AJ11"/>
  <c r="AK11"/>
  <c r="AL11"/>
  <c r="AM11"/>
  <c r="AN11"/>
  <c r="AI12"/>
  <c r="AJ12"/>
  <c r="AK12"/>
  <c r="AL12"/>
  <c r="AM12"/>
  <c r="AN12"/>
  <c r="AI15"/>
  <c r="AJ15"/>
  <c r="AK15"/>
  <c r="AL15"/>
  <c r="AM15"/>
  <c r="AN15"/>
  <c r="AI13"/>
  <c r="AJ13"/>
  <c r="AK13"/>
  <c r="AL13"/>
  <c r="AM13"/>
  <c r="AN13"/>
  <c r="AI14"/>
  <c r="AJ14"/>
  <c r="AK14"/>
  <c r="AL14"/>
  <c r="AM14"/>
  <c r="AN14"/>
  <c r="AI16"/>
  <c r="AJ16"/>
  <c r="AK16"/>
  <c r="AL16"/>
  <c r="AM16"/>
  <c r="AN16"/>
  <c r="AI19"/>
  <c r="AJ19"/>
  <c r="AK19"/>
  <c r="AL19"/>
  <c r="AM19"/>
  <c r="AN19"/>
  <c r="AI17"/>
  <c r="AJ17"/>
  <c r="AK17"/>
  <c r="AL17"/>
  <c r="AM17"/>
  <c r="AN17"/>
  <c r="AI20"/>
  <c r="AJ20"/>
  <c r="AK20"/>
  <c r="AL20"/>
  <c r="AM20"/>
  <c r="AN20"/>
  <c r="AI18"/>
  <c r="AJ18"/>
  <c r="AK18"/>
  <c r="AL18"/>
  <c r="AM18"/>
  <c r="AN18"/>
  <c r="AI21"/>
  <c r="AJ21"/>
  <c r="AK21"/>
  <c r="AL21"/>
  <c r="AM21"/>
  <c r="AN21"/>
  <c r="AI23"/>
  <c r="AJ23"/>
  <c r="AK23"/>
  <c r="AL23"/>
  <c r="AM23"/>
  <c r="AN23"/>
  <c r="AI24"/>
  <c r="AJ24"/>
  <c r="AK24"/>
  <c r="AL24"/>
  <c r="AM24"/>
  <c r="AN24"/>
  <c r="AI25"/>
  <c r="AJ25"/>
  <c r="AK25"/>
  <c r="AL25"/>
  <c r="AM25"/>
  <c r="AN25"/>
  <c r="AN3"/>
  <c r="AM3"/>
  <c r="AL3"/>
  <c r="AK3"/>
  <c r="AJ3"/>
  <c r="AI3"/>
  <c r="AH10"/>
  <c r="AH4"/>
  <c r="AH7"/>
  <c r="AH9"/>
  <c r="AH11"/>
  <c r="AH12"/>
  <c r="AH15"/>
  <c r="AH13"/>
  <c r="AH14"/>
  <c r="AH16"/>
  <c r="AH19"/>
  <c r="AH17"/>
  <c r="AH20"/>
  <c r="AH18"/>
  <c r="AH21"/>
  <c r="AH23"/>
  <c r="AH24"/>
  <c r="AH25"/>
  <c r="AH8" l="1"/>
  <c r="AH6"/>
  <c r="AH3"/>
  <c r="AH5"/>
  <c r="AB27" l="1"/>
  <c r="AB19"/>
  <c r="AB11"/>
  <c r="AB10"/>
  <c r="AB4"/>
  <c r="AB5"/>
  <c r="AB20"/>
  <c r="AB17"/>
  <c r="AB6"/>
  <c r="AB8"/>
  <c r="AB15"/>
  <c r="AB26"/>
  <c r="AB24"/>
  <c r="AB18"/>
  <c r="AB12"/>
  <c r="AB9"/>
  <c r="AB21"/>
  <c r="AB23"/>
  <c r="AB14"/>
  <c r="AB16"/>
  <c r="AB7"/>
  <c r="AD53"/>
  <c r="AE53"/>
  <c r="AF53"/>
  <c r="AG53"/>
  <c r="AD54"/>
  <c r="AE54"/>
  <c r="AF54"/>
  <c r="AG54"/>
  <c r="AD63"/>
  <c r="AE63"/>
  <c r="AF63"/>
  <c r="AG63"/>
  <c r="AD65"/>
  <c r="AE65"/>
  <c r="AF65"/>
  <c r="AG65"/>
  <c r="AD66"/>
  <c r="AE66"/>
  <c r="AF66"/>
  <c r="AG66"/>
  <c r="AD67"/>
  <c r="AE67"/>
  <c r="AF67"/>
  <c r="AG67"/>
  <c r="AD77"/>
  <c r="AE77"/>
  <c r="AF77"/>
  <c r="AG77"/>
  <c r="AD78"/>
  <c r="AE78"/>
  <c r="AF78"/>
  <c r="AG78"/>
  <c r="AD79"/>
  <c r="AE79"/>
  <c r="AF79"/>
  <c r="AG79"/>
  <c r="AD80"/>
  <c r="AE80"/>
  <c r="AF80"/>
  <c r="AG80"/>
  <c r="AG76"/>
  <c r="AF76"/>
  <c r="AE76"/>
  <c r="AD76"/>
  <c r="AG64"/>
  <c r="AF64"/>
  <c r="AE64"/>
  <c r="AD64"/>
  <c r="AG52"/>
  <c r="AF52"/>
  <c r="AE52"/>
  <c r="AD52"/>
  <c r="AD38"/>
  <c r="AE38"/>
  <c r="AF38"/>
  <c r="AG38"/>
  <c r="AD40"/>
  <c r="AE40"/>
  <c r="AF40"/>
  <c r="AG40"/>
  <c r="AG37"/>
  <c r="AF37"/>
  <c r="AE37"/>
  <c r="AD37"/>
  <c r="AD5"/>
  <c r="AE5"/>
  <c r="AF5"/>
  <c r="AG5"/>
  <c r="AD8"/>
  <c r="AE8"/>
  <c r="AF8"/>
  <c r="AG8"/>
  <c r="AD6"/>
  <c r="AE6"/>
  <c r="AF6"/>
  <c r="AG6"/>
  <c r="AD10"/>
  <c r="AE10"/>
  <c r="AF10"/>
  <c r="AG10"/>
  <c r="AD4"/>
  <c r="AE4"/>
  <c r="AF4"/>
  <c r="AG4"/>
  <c r="AD7"/>
  <c r="AE7"/>
  <c r="AF7"/>
  <c r="AG7"/>
  <c r="AD9"/>
  <c r="AE9"/>
  <c r="AF9"/>
  <c r="AG9"/>
  <c r="AD11"/>
  <c r="AE11"/>
  <c r="AF11"/>
  <c r="AG11"/>
  <c r="AD12"/>
  <c r="AE12"/>
  <c r="AF12"/>
  <c r="AG12"/>
  <c r="AD15"/>
  <c r="AE15"/>
  <c r="AF15"/>
  <c r="AG15"/>
  <c r="AD13"/>
  <c r="AE13"/>
  <c r="AF13"/>
  <c r="AG13"/>
  <c r="AD14"/>
  <c r="AE14"/>
  <c r="AF14"/>
  <c r="AG14"/>
  <c r="AD16"/>
  <c r="AE16"/>
  <c r="AF16"/>
  <c r="AG16"/>
  <c r="AD19"/>
  <c r="AE19"/>
  <c r="AF19"/>
  <c r="AG19"/>
  <c r="AD17"/>
  <c r="AE17"/>
  <c r="AF17"/>
  <c r="AG17"/>
  <c r="AD20"/>
  <c r="AE20"/>
  <c r="AF20"/>
  <c r="AG20"/>
  <c r="AD18"/>
  <c r="AE18"/>
  <c r="AF18"/>
  <c r="AG18"/>
  <c r="AD21"/>
  <c r="AE21"/>
  <c r="AF21"/>
  <c r="AG21"/>
  <c r="AD23"/>
  <c r="AE23"/>
  <c r="AF23"/>
  <c r="AG23"/>
  <c r="AD24"/>
  <c r="AE24"/>
  <c r="AF24"/>
  <c r="AG24"/>
  <c r="AD25"/>
  <c r="AE25"/>
  <c r="AF25"/>
  <c r="AG25"/>
  <c r="AG3"/>
  <c r="AF3"/>
  <c r="AE3"/>
  <c r="AD3"/>
  <c r="AC3" l="1"/>
  <c r="AC25"/>
  <c r="AC24"/>
  <c r="AC23"/>
  <c r="AC21"/>
  <c r="AC18"/>
  <c r="AC20"/>
  <c r="AC17"/>
  <c r="AC19"/>
  <c r="AC16"/>
  <c r="AC14"/>
  <c r="AC13"/>
  <c r="AC15"/>
  <c r="AC12"/>
  <c r="AC11"/>
  <c r="AC9"/>
  <c r="AC7"/>
  <c r="AC4"/>
  <c r="AC10"/>
  <c r="AC6"/>
  <c r="AC8"/>
  <c r="AC5"/>
  <c r="AC40"/>
  <c r="AC38"/>
  <c r="AC80"/>
  <c r="AC79"/>
  <c r="AC78"/>
  <c r="AC77"/>
  <c r="AC67"/>
  <c r="AC66"/>
  <c r="AC65"/>
  <c r="AC63"/>
  <c r="AC54"/>
  <c r="AC53"/>
  <c r="AC37"/>
  <c r="AC52"/>
  <c r="AC64"/>
  <c r="AC76"/>
</calcChain>
</file>

<file path=xl/sharedStrings.xml><?xml version="1.0" encoding="utf-8"?>
<sst xmlns="http://schemas.openxmlformats.org/spreadsheetml/2006/main" count="1965" uniqueCount="163">
  <si>
    <t>Ivan Fraňo</t>
  </si>
  <si>
    <t>Peter Novek</t>
  </si>
  <si>
    <t>František Hulač</t>
  </si>
  <si>
    <t>Ondrej Bukovinský</t>
  </si>
  <si>
    <t>Jozef Kráner</t>
  </si>
  <si>
    <t>Tomáš Dovalovský</t>
  </si>
  <si>
    <t>Pavol Letko</t>
  </si>
  <si>
    <t>Peter Beňuš</t>
  </si>
  <si>
    <t>Pavol Krčma</t>
  </si>
  <si>
    <t>Dominik Halabuk</t>
  </si>
  <si>
    <t>Mária Beňušová</t>
  </si>
  <si>
    <t>Igor Piroš</t>
  </si>
  <si>
    <t>Miroslava Ivanová</t>
  </si>
  <si>
    <t>Denis Šramo</t>
  </si>
  <si>
    <t>PCP</t>
  </si>
  <si>
    <t>Simona Hulačová</t>
  </si>
  <si>
    <t>Denis Šramo junior</t>
  </si>
  <si>
    <t>Junior</t>
  </si>
  <si>
    <t>Springer</t>
  </si>
  <si>
    <t>Csaba Antal</t>
  </si>
  <si>
    <t>Marcel Žipaj</t>
  </si>
  <si>
    <t>Katarina Kováčová</t>
  </si>
  <si>
    <t>Róbert Gacho</t>
  </si>
  <si>
    <t>Steyr LG 110</t>
  </si>
  <si>
    <t>Air Arms EV2</t>
  </si>
  <si>
    <t> Nikko Stirling Diamond 10-50x60 "BigNikko"</t>
  </si>
  <si>
    <t>Weihrauch HW 100</t>
  </si>
  <si>
    <t> Hawke Sidewinder 8-32x56</t>
  </si>
  <si>
    <t>Anschütz 9003 S2</t>
  </si>
  <si>
    <t> JSB Exact Heavy</t>
  </si>
  <si>
    <t>Anschütz 2020 CA</t>
  </si>
  <si>
    <t>Hämmerli AR 20</t>
  </si>
  <si>
    <t>Steyr Challenge FT </t>
  </si>
  <si>
    <t>Air Arms S400</t>
  </si>
  <si>
    <t>Peter Kráľ</t>
  </si>
  <si>
    <t>Martin Blaho</t>
  </si>
  <si>
    <t>Miroslav Blaho</t>
  </si>
  <si>
    <t>Weihrauch HW 97</t>
  </si>
  <si>
    <t>Browning Leverage</t>
  </si>
  <si>
    <t>Andrea Žipajová</t>
  </si>
  <si>
    <t>Ostatní</t>
  </si>
  <si>
    <t>Body</t>
  </si>
  <si>
    <t>%</t>
  </si>
  <si>
    <t>kolo:</t>
  </si>
  <si>
    <t>MENO</t>
  </si>
  <si>
    <t>OPTIKA</t>
  </si>
  <si>
    <t>STRELIVO</t>
  </si>
  <si>
    <t>SUM %</t>
  </si>
  <si>
    <t>PORADIE</t>
  </si>
  <si>
    <t>Ženy</t>
  </si>
  <si>
    <t>Danka Dovalovská</t>
  </si>
  <si>
    <t>Anschütz 8002</t>
  </si>
  <si>
    <t>Filip Ďurec</t>
  </si>
  <si>
    <t>Weihrauch HW 50S</t>
  </si>
  <si>
    <t>Filip Šišolák</t>
  </si>
  <si>
    <t>Henrich Raduška</t>
  </si>
  <si>
    <t>Daystate Grand Prix</t>
  </si>
  <si>
    <t>Ivan Gašparík</t>
  </si>
  <si>
    <t>Ján Kladivík</t>
  </si>
  <si>
    <t>Lubor Sabo</t>
  </si>
  <si>
    <t>Peter Brieška</t>
  </si>
  <si>
    <t>Peter Šišolák</t>
  </si>
  <si>
    <t>Vladimir Balaj</t>
  </si>
  <si>
    <t>CZ 200</t>
  </si>
  <si>
    <t>Roman Suhaj</t>
  </si>
  <si>
    <t>Nikko Stirling Targetmaster 10-50x60</t>
  </si>
  <si>
    <t>Štefan Široký</t>
  </si>
  <si>
    <t>Benjamín Benko</t>
  </si>
  <si>
    <t>Crossman 2240</t>
  </si>
  <si>
    <t>Martin Gogora</t>
  </si>
  <si>
    <t>HW97</t>
  </si>
  <si>
    <t>JSB</t>
  </si>
  <si>
    <t>Optik 10-40x60</t>
  </si>
  <si>
    <t>JSB Exact 4.52</t>
  </si>
  <si>
    <t>AA MPR 400</t>
  </si>
  <si>
    <t>sum best 9</t>
  </si>
  <si>
    <t>kolo</t>
  </si>
  <si>
    <t>ciele</t>
  </si>
  <si>
    <t xml:space="preserve">zlozene </t>
  </si>
  <si>
    <t>JSB Exact Heavy</t>
  </si>
  <si>
    <t>JSB Exact 4.51</t>
  </si>
  <si>
    <t>JSB Exact Express</t>
  </si>
  <si>
    <t>Air Arms Field 4.52</t>
  </si>
  <si>
    <t>Nikko Stirling Diamond 10-50x60 "BigNikko"</t>
  </si>
  <si>
    <t>MTC 8-32x60</t>
  </si>
  <si>
    <t>Schmidt &amp; Bender FT 12 5-50x56</t>
  </si>
  <si>
    <t>Hawke Sidewinder 8-32x56</t>
  </si>
  <si>
    <t>Sightron SIII 10-50x60 LR MOA</t>
  </si>
  <si>
    <t>Hawke Sidewinder 6-24x56</t>
  </si>
  <si>
    <t>JSB Exact 4.53</t>
  </si>
  <si>
    <t>JSB Exact 4.50</t>
  </si>
  <si>
    <t>JSB exact 4.52</t>
  </si>
  <si>
    <t>Celkový počet strelcov</t>
  </si>
  <si>
    <t>BSA Deerhunter 8-32x44 AO</t>
  </si>
  <si>
    <t>Nikko Stirling AirKing 4-12x42 AO</t>
  </si>
  <si>
    <t>Cobra 3-9x42</t>
  </si>
  <si>
    <t>Hawke Sidewinder 5-20x56</t>
  </si>
  <si>
    <t>Delta Optical Titanium 4-16x42</t>
  </si>
  <si>
    <t>Tasco Custom Shop 8-40x56</t>
  </si>
  <si>
    <t>Falcon T50 10-50x60</t>
  </si>
  <si>
    <t>ZOS 10-40x60</t>
  </si>
  <si>
    <t>ZBRAŇ</t>
  </si>
  <si>
    <t>Milan Komoráš</t>
  </si>
  <si>
    <t>Walther LG 300 </t>
  </si>
  <si>
    <t>Adam Komoráš</t>
  </si>
  <si>
    <t>poradie po rozstrele</t>
  </si>
  <si>
    <t>5.-6.</t>
  </si>
  <si>
    <t>7.-8.</t>
  </si>
  <si>
    <t>4.-5.</t>
  </si>
  <si>
    <t>4.-6.</t>
  </si>
  <si>
    <t>6.-7.</t>
  </si>
  <si>
    <t>8.-9.</t>
  </si>
  <si>
    <t>10.-11.</t>
  </si>
  <si>
    <t>10.-12.</t>
  </si>
  <si>
    <t>14.-15.</t>
  </si>
  <si>
    <t>12.-13.</t>
  </si>
  <si>
    <t>15.-16.</t>
  </si>
  <si>
    <t>Weihrauch HW 50S
Air Arms S400</t>
  </si>
  <si>
    <t>Nikko Stirling AirKing 4-12x42 AO
BSA Deerhunter 8-32x44</t>
  </si>
  <si>
    <t>Zdenek Merkl</t>
  </si>
  <si>
    <t>Ľudovít Skokánek</t>
  </si>
  <si>
    <t>Anschütz 2020CA</t>
  </si>
  <si>
    <t>JSB Exact</t>
  </si>
  <si>
    <t>FT LIGA 2015 7. kolo Skýcov</t>
  </si>
  <si>
    <t>František Duraj</t>
  </si>
  <si>
    <t>Weihrauch HW 100
Air Arms FTP900</t>
  </si>
  <si>
    <t>Walther LG 300
Feinwerkbau 800 FT </t>
  </si>
  <si>
    <t>MTC 8-32x60
Sightron SIII 10-50x60 LR MOA</t>
  </si>
  <si>
    <t xml:space="preserve">
Air Arms S400</t>
  </si>
  <si>
    <t xml:space="preserve">
BSA Deerhunter 8-32x44</t>
  </si>
  <si>
    <t>MTC 8-32x60
Hawke Sidewinder 8-32x56</t>
  </si>
  <si>
    <t>Mladší Junior</t>
  </si>
  <si>
    <t>Filip Balaj</t>
  </si>
  <si>
    <t>Weihrauch HW 50</t>
  </si>
  <si>
    <t>Hawke 3-9x40</t>
  </si>
  <si>
    <t xml:space="preserve">
Feinwerkbau 800 FT </t>
  </si>
  <si>
    <t>Feinwerkbau 800 FT </t>
  </si>
  <si>
    <t xml:space="preserve">
Sightron SIII 10-50x60 LR MOA</t>
  </si>
  <si>
    <t xml:space="preserve">
Hawke Sidewinder 8-32x56</t>
  </si>
  <si>
    <t xml:space="preserve">
Air Arms FTP900</t>
  </si>
  <si>
    <t>Michal Kravec</t>
  </si>
  <si>
    <t>FT LIGA 2015 8. kolo Skýcov</t>
  </si>
  <si>
    <t>13.-14.</t>
  </si>
  <si>
    <t>poradie po dohode</t>
  </si>
  <si>
    <t>odstupila</t>
  </si>
  <si>
    <t>FT LIGA 2015 9. kolo Šoporňa</t>
  </si>
  <si>
    <t>Falcon 5,5-25</t>
  </si>
  <si>
    <t>JSB 4,52</t>
  </si>
  <si>
    <t>6.-8.</t>
  </si>
  <si>
    <t>FT LIGA 2015 10. kolo Šoporňa</t>
  </si>
  <si>
    <t>MTC 8-32x60
Hawke Sidewinder 8-32x56
Nikko Stirling Diamond 10-50x60 "BigNikko"</t>
  </si>
  <si>
    <t>body</t>
  </si>
  <si>
    <t>VÝSLEDKY - FT LIGA 2015</t>
  </si>
  <si>
    <t>sum % best 9</t>
  </si>
  <si>
    <t>FT LIGA 2015 11. kolo Horáreň Nový Tekov</t>
  </si>
  <si>
    <t xml:space="preserve">Walther LG 300
</t>
  </si>
  <si>
    <t>BSA Deerhunter 8-32x44</t>
  </si>
  <si>
    <t>FT LIGA 2015 6. kolo Horáreň Nový Tekov</t>
  </si>
  <si>
    <t>FT LIGA 2015 5. kolo Horáreň Nový Tekov</t>
  </si>
  <si>
    <t>FT LIGA 2015 4. kolo Šoporňa</t>
  </si>
  <si>
    <t>FT LIGA 2015 3. kolo Šoporňa</t>
  </si>
  <si>
    <t>FT LIGA 2015 2. kolo Vígľaš</t>
  </si>
  <si>
    <t>FT LIGA 2015 1. kolo Vígľaš</t>
  </si>
</sst>
</file>

<file path=xl/styles.xml><?xml version="1.0" encoding="utf-8"?>
<styleSheet xmlns="http://schemas.openxmlformats.org/spreadsheetml/2006/main">
  <numFmts count="1">
    <numFmt numFmtId="164" formatCode="0.0"/>
  </numFmts>
  <fonts count="2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11"/>
      <color theme="0" tint="-0.14999847407452621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1" fontId="0" fillId="0" borderId="0" xfId="0" applyNumberFormat="1"/>
    <xf numFmtId="0" fontId="0" fillId="0" borderId="1" xfId="0" applyBorder="1"/>
    <xf numFmtId="0" fontId="2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right"/>
    </xf>
    <xf numFmtId="0" fontId="5" fillId="2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5" fillId="2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1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left" wrapText="1"/>
    </xf>
    <xf numFmtId="0" fontId="0" fillId="0" borderId="0" xfId="0" applyBorder="1"/>
    <xf numFmtId="0" fontId="3" fillId="0" borderId="0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/>
    </xf>
    <xf numFmtId="0" fontId="6" fillId="4" borderId="0" xfId="0" applyFont="1" applyFill="1"/>
    <xf numFmtId="0" fontId="4" fillId="2" borderId="5" xfId="0" applyFont="1" applyFill="1" applyBorder="1" applyAlignment="1">
      <alignment horizontal="center"/>
    </xf>
    <xf numFmtId="164" fontId="3" fillId="0" borderId="11" xfId="0" applyNumberFormat="1" applyFont="1" applyFill="1" applyBorder="1" applyAlignment="1">
      <alignment horizontal="center" wrapText="1"/>
    </xf>
    <xf numFmtId="1" fontId="3" fillId="0" borderId="11" xfId="0" applyNumberFormat="1" applyFont="1" applyFill="1" applyBorder="1" applyAlignment="1">
      <alignment horizontal="center" wrapText="1"/>
    </xf>
    <xf numFmtId="2" fontId="5" fillId="5" borderId="1" xfId="0" applyNumberFormat="1" applyFont="1" applyFill="1" applyBorder="1" applyAlignment="1">
      <alignment horizontal="center"/>
    </xf>
    <xf numFmtId="0" fontId="7" fillId="0" borderId="0" xfId="0" applyFont="1" applyBorder="1"/>
    <xf numFmtId="0" fontId="7" fillId="0" borderId="0" xfId="0" applyFont="1"/>
    <xf numFmtId="0" fontId="0" fillId="0" borderId="9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10" fillId="0" borderId="0" xfId="0" applyFont="1" applyFill="1"/>
    <xf numFmtId="0" fontId="10" fillId="0" borderId="1" xfId="0" applyFont="1" applyFill="1" applyBorder="1"/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left" wrapText="1"/>
    </xf>
    <xf numFmtId="0" fontId="9" fillId="0" borderId="7" xfId="0" applyFont="1" applyFill="1" applyBorder="1" applyAlignment="1">
      <alignment horizontal="left" wrapText="1"/>
    </xf>
    <xf numFmtId="0" fontId="11" fillId="0" borderId="1" xfId="0" applyFont="1" applyBorder="1"/>
    <xf numFmtId="0" fontId="12" fillId="0" borderId="0" xfId="0" applyFont="1"/>
    <xf numFmtId="0" fontId="12" fillId="0" borderId="1" xfId="0" applyFont="1" applyBorder="1"/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3" fillId="7" borderId="1" xfId="0" applyFont="1" applyFill="1" applyBorder="1"/>
    <xf numFmtId="2" fontId="5" fillId="8" borderId="1" xfId="0" applyNumberFormat="1" applyFont="1" applyFill="1" applyBorder="1"/>
    <xf numFmtId="164" fontId="0" fillId="0" borderId="7" xfId="0" applyNumberFormat="1" applyBorder="1"/>
    <xf numFmtId="0" fontId="0" fillId="9" borderId="1" xfId="0" applyFill="1" applyBorder="1" applyAlignment="1">
      <alignment horizontal="center"/>
    </xf>
    <xf numFmtId="0" fontId="14" fillId="0" borderId="0" xfId="0" applyFont="1"/>
    <xf numFmtId="0" fontId="9" fillId="10" borderId="10" xfId="0" applyFont="1" applyFill="1" applyBorder="1" applyAlignment="1">
      <alignment horizontal="center" wrapText="1"/>
    </xf>
    <xf numFmtId="16" fontId="2" fillId="0" borderId="1" xfId="0" applyNumberFormat="1" applyFont="1" applyFill="1" applyBorder="1" applyAlignment="1">
      <alignment horizontal="center" wrapText="1"/>
    </xf>
    <xf numFmtId="0" fontId="9" fillId="0" borderId="0" xfId="0" applyFont="1" applyFill="1" applyAlignment="1">
      <alignment horizontal="left" wrapText="1"/>
    </xf>
    <xf numFmtId="2" fontId="0" fillId="0" borderId="12" xfId="0" applyNumberFormat="1" applyBorder="1"/>
    <xf numFmtId="164" fontId="0" fillId="0" borderId="12" xfId="0" applyNumberFormat="1" applyBorder="1"/>
    <xf numFmtId="2" fontId="0" fillId="0" borderId="4" xfId="0" applyNumberFormat="1" applyBorder="1"/>
    <xf numFmtId="164" fontId="0" fillId="0" borderId="4" xfId="0" applyNumberFormat="1" applyBorder="1"/>
    <xf numFmtId="0" fontId="5" fillId="0" borderId="0" xfId="0" applyFont="1" applyBorder="1"/>
    <xf numFmtId="0" fontId="9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horizontal="left" wrapText="1"/>
    </xf>
    <xf numFmtId="0" fontId="9" fillId="10" borderId="0" xfId="0" applyFont="1" applyFill="1" applyBorder="1" applyAlignment="1">
      <alignment horizontal="center" wrapText="1"/>
    </xf>
    <xf numFmtId="164" fontId="3" fillId="0" borderId="0" xfId="0" applyNumberFormat="1" applyFont="1" applyFill="1" applyBorder="1" applyAlignment="1">
      <alignment horizontal="center" wrapText="1"/>
    </xf>
    <xf numFmtId="164" fontId="0" fillId="0" borderId="0" xfId="0" applyNumberFormat="1" applyBorder="1"/>
    <xf numFmtId="0" fontId="5" fillId="0" borderId="3" xfId="0" applyFont="1" applyBorder="1"/>
    <xf numFmtId="0" fontId="17" fillId="2" borderId="0" xfId="0" applyFont="1" applyFill="1" applyAlignment="1">
      <alignment horizontal="center"/>
    </xf>
    <xf numFmtId="0" fontId="0" fillId="9" borderId="3" xfId="0" applyFill="1" applyBorder="1" applyAlignment="1">
      <alignment horizontal="center"/>
    </xf>
    <xf numFmtId="0" fontId="5" fillId="17" borderId="1" xfId="0" applyFont="1" applyFill="1" applyBorder="1" applyAlignment="1">
      <alignment horizontal="right"/>
    </xf>
    <xf numFmtId="0" fontId="5" fillId="17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right"/>
    </xf>
    <xf numFmtId="0" fontId="5" fillId="6" borderId="1" xfId="0" applyFont="1" applyFill="1" applyBorder="1" applyAlignment="1">
      <alignment horizontal="center"/>
    </xf>
    <xf numFmtId="0" fontId="0" fillId="18" borderId="1" xfId="0" applyFill="1" applyBorder="1"/>
    <xf numFmtId="1" fontId="5" fillId="13" borderId="1" xfId="0" applyNumberFormat="1" applyFont="1" applyFill="1" applyBorder="1"/>
    <xf numFmtId="0" fontId="15" fillId="0" borderId="0" xfId="0" applyFont="1" applyFill="1" applyAlignment="1">
      <alignment vertical="center" wrapText="1"/>
    </xf>
    <xf numFmtId="0" fontId="16" fillId="0" borderId="0" xfId="0" applyFont="1" applyFill="1" applyAlignment="1">
      <alignment vertical="center" wrapText="1"/>
    </xf>
    <xf numFmtId="0" fontId="18" fillId="11" borderId="0" xfId="0" applyFont="1" applyFill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9" xfId="0" applyFont="1" applyFill="1" applyBorder="1" applyAlignment="1">
      <alignment horizontal="center"/>
    </xf>
    <xf numFmtId="0" fontId="8" fillId="17" borderId="8" xfId="0" applyFont="1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19" fillId="11" borderId="0" xfId="0" applyFont="1" applyFill="1" applyAlignment="1">
      <alignment horizontal="center" vertical="center" wrapText="1"/>
    </xf>
    <xf numFmtId="0" fontId="5" fillId="2" borderId="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wrapText="1"/>
    </xf>
    <xf numFmtId="2" fontId="5" fillId="0" borderId="0" xfId="0" applyNumberFormat="1" applyFont="1" applyFill="1" applyBorder="1" applyAlignment="1">
      <alignment horizontal="center"/>
    </xf>
    <xf numFmtId="2" fontId="5" fillId="0" borderId="12" xfId="0" applyNumberFormat="1" applyFont="1" applyFill="1" applyBorder="1"/>
    <xf numFmtId="164" fontId="0" fillId="0" borderId="12" xfId="0" applyNumberFormat="1" applyFill="1" applyBorder="1"/>
    <xf numFmtId="2" fontId="5" fillId="10" borderId="1" xfId="0" applyNumberFormat="1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4" fillId="8" borderId="13" xfId="0" applyFont="1" applyFill="1" applyBorder="1" applyAlignment="1">
      <alignment horizontal="center"/>
    </xf>
    <xf numFmtId="0" fontId="4" fillId="8" borderId="14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20" fillId="19" borderId="4" xfId="0" applyFont="1" applyFill="1" applyBorder="1" applyAlignment="1">
      <alignment horizontal="center"/>
    </xf>
    <xf numFmtId="0" fontId="15" fillId="11" borderId="0" xfId="0" applyFont="1" applyFill="1" applyAlignment="1">
      <alignment horizontal="center" vertical="center" wrapText="1"/>
    </xf>
    <xf numFmtId="0" fontId="16" fillId="11" borderId="0" xfId="0" applyFont="1" applyFill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12" borderId="4" xfId="0" applyFont="1" applyFill="1" applyBorder="1" applyAlignment="1">
      <alignment horizontal="center"/>
    </xf>
    <xf numFmtId="0" fontId="4" fillId="13" borderId="4" xfId="0" applyFont="1" applyFill="1" applyBorder="1" applyAlignment="1">
      <alignment horizontal="center"/>
    </xf>
    <xf numFmtId="0" fontId="4" fillId="14" borderId="13" xfId="0" applyFont="1" applyFill="1" applyBorder="1" applyAlignment="1">
      <alignment horizontal="center"/>
    </xf>
    <xf numFmtId="0" fontId="4" fillId="14" borderId="14" xfId="0" applyFont="1" applyFill="1" applyBorder="1" applyAlignment="1">
      <alignment horizontal="center"/>
    </xf>
    <xf numFmtId="0" fontId="4" fillId="15" borderId="4" xfId="0" applyFont="1" applyFill="1" applyBorder="1" applyAlignment="1">
      <alignment horizontal="center"/>
    </xf>
    <xf numFmtId="0" fontId="4" fillId="16" borderId="4" xfId="0" applyFont="1" applyFill="1" applyBorder="1" applyAlignment="1">
      <alignment horizontal="center"/>
    </xf>
    <xf numFmtId="0" fontId="4" fillId="20" borderId="4" xfId="0" applyFont="1" applyFill="1" applyBorder="1" applyAlignment="1">
      <alignment horizontal="center"/>
    </xf>
  </cellXfs>
  <cellStyles count="1">
    <cellStyle name="normální" xfId="0" builtinId="0"/>
  </cellStyles>
  <dxfs count="122"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ft-hft.sk/index.php/shooters/shooter/20-jozef-kraner" TargetMode="External"/><Relationship Id="rId1" Type="http://schemas.openxmlformats.org/officeDocument/2006/relationships/hyperlink" Target="http://www.ft-hft.sk/index.php/shooters/shooter/3-igor-piro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ft-hft.sk/index.php/shooters/shooter/20-jozef-kraner" TargetMode="External"/><Relationship Id="rId1" Type="http://schemas.openxmlformats.org/officeDocument/2006/relationships/hyperlink" Target="http://www.ft-hft.sk/index.php/shooters/shooter/3-igor-piros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ft-hft.sk/index.php/shooters/shooter/20-jozef-kraner" TargetMode="External"/><Relationship Id="rId1" Type="http://schemas.openxmlformats.org/officeDocument/2006/relationships/hyperlink" Target="http://www.ft-hft.sk/index.php/shooters/shooter/3-igor-piros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ft-hft.sk/index.php/shooters/shooter/20-jozef-kraner" TargetMode="External"/><Relationship Id="rId1" Type="http://schemas.openxmlformats.org/officeDocument/2006/relationships/hyperlink" Target="http://www.ft-hft.sk/index.php/shooters/shooter/3-igor-piros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ft-hft.sk/index.php/shooters/shooter/20-jozef-kraner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www.ft-hft.sk/index.php/shooters/shooter/20-jozef-kraner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www.ft-hft.sk/index.php/shooters/shooter/20-jozef-krane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www.ft-hft.sk/index.php/shooters/shooter/20-jozef-kraner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www.ft-hft.sk/index.php/shooters/shooter/20-jozef-kraner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ft-hft.sk/index.php/shooters/shooter/20-jozef-kraner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t-hft.sk/index.php/shooters/shooter/20-jozef-kraner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t-hft.sk/index.php/shooters/shooter/20-jozef-kraner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www.ft-hft.sk/index.php/shooters/shooter/20-jozef-kran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BA154"/>
  <sheetViews>
    <sheetView zoomScale="70" zoomScaleNormal="70" workbookViewId="0">
      <pane xSplit="1" ySplit="2" topLeftCell="B64" activePane="bottomRight" state="frozen"/>
      <selection pane="topRight" activeCell="B1" sqref="B1"/>
      <selection pane="bottomLeft" activeCell="A3" sqref="A3"/>
      <selection pane="bottomRight" activeCell="X104" sqref="X104"/>
    </sheetView>
  </sheetViews>
  <sheetFormatPr defaultRowHeight="15" outlineLevelCol="1"/>
  <cols>
    <col min="1" max="1" width="10" customWidth="1"/>
    <col min="2" max="2" width="18.140625" bestFit="1" customWidth="1"/>
    <col min="3" max="3" width="18.42578125" customWidth="1"/>
    <col min="4" max="4" width="31.28515625" customWidth="1"/>
    <col min="5" max="5" width="14" customWidth="1"/>
    <col min="6" max="6" width="5.42578125" customWidth="1" outlineLevel="1"/>
    <col min="7" max="7" width="5.5703125" customWidth="1" outlineLevel="1"/>
    <col min="8" max="8" width="5.42578125" customWidth="1" outlineLevel="1"/>
    <col min="9" max="9" width="5.5703125" style="26" customWidth="1" outlineLevel="1"/>
    <col min="10" max="10" width="5.42578125" customWidth="1" outlineLevel="1"/>
    <col min="11" max="11" width="5.5703125" customWidth="1" outlineLevel="1"/>
    <col min="12" max="12" width="5.42578125" customWidth="1" outlineLevel="1"/>
    <col min="13" max="13" width="5.5703125" customWidth="1" outlineLevel="1"/>
    <col min="14" max="14" width="4.42578125" customWidth="1" outlineLevel="1"/>
    <col min="15" max="15" width="5.5703125" customWidth="1" outlineLevel="1"/>
    <col min="16" max="16" width="4.42578125" customWidth="1" outlineLevel="1"/>
    <col min="17" max="17" width="5.5703125" customWidth="1" outlineLevel="1"/>
    <col min="18" max="18" width="4.42578125" customWidth="1" outlineLevel="1"/>
    <col min="19" max="19" width="5.5703125" customWidth="1" outlineLevel="1"/>
    <col min="20" max="20" width="4.42578125" customWidth="1" outlineLevel="1"/>
    <col min="21" max="21" width="5.5703125" customWidth="1" outlineLevel="1"/>
    <col min="22" max="22" width="4.42578125" customWidth="1" outlineLevel="1"/>
    <col min="23" max="23" width="5.5703125" customWidth="1" outlineLevel="1"/>
    <col min="24" max="24" width="4.42578125" customWidth="1" outlineLevel="1"/>
    <col min="25" max="25" width="5.5703125" customWidth="1" outlineLevel="1"/>
    <col min="26" max="26" width="4.42578125" customWidth="1" outlineLevel="1"/>
    <col min="27" max="27" width="5.5703125" customWidth="1" outlineLevel="1"/>
    <col min="28" max="28" width="11.7109375" bestFit="1" customWidth="1"/>
    <col min="29" max="29" width="10.5703125" bestFit="1" customWidth="1"/>
    <col min="30" max="40" width="6.7109375" customWidth="1" outlineLevel="1"/>
    <col min="42" max="42" width="10.140625" customWidth="1"/>
    <col min="43" max="53" width="6.5703125" customWidth="1" outlineLevel="1"/>
  </cols>
  <sheetData>
    <row r="1" spans="1:53" ht="21.75" thickBot="1">
      <c r="A1" s="8" t="s">
        <v>48</v>
      </c>
      <c r="B1" s="90" t="s">
        <v>152</v>
      </c>
      <c r="C1" s="90"/>
      <c r="D1" s="90"/>
      <c r="E1" s="4" t="s">
        <v>43</v>
      </c>
      <c r="F1" s="88">
        <v>1</v>
      </c>
      <c r="G1" s="89"/>
      <c r="H1" s="88">
        <v>2</v>
      </c>
      <c r="I1" s="89"/>
      <c r="J1" s="88">
        <v>3</v>
      </c>
      <c r="K1" s="89"/>
      <c r="L1" s="88">
        <v>4</v>
      </c>
      <c r="M1" s="89"/>
      <c r="N1" s="88">
        <v>5</v>
      </c>
      <c r="O1" s="89"/>
      <c r="P1" s="88">
        <v>6</v>
      </c>
      <c r="Q1" s="89"/>
      <c r="R1" s="88">
        <v>7</v>
      </c>
      <c r="S1" s="89"/>
      <c r="T1" s="88">
        <v>8</v>
      </c>
      <c r="U1" s="89"/>
      <c r="V1" s="88">
        <v>9</v>
      </c>
      <c r="W1" s="89"/>
      <c r="X1" s="88">
        <v>10</v>
      </c>
      <c r="Y1" s="89"/>
      <c r="Z1" s="88">
        <v>11</v>
      </c>
      <c r="AA1" s="89"/>
      <c r="AB1" s="20">
        <v>100</v>
      </c>
      <c r="AC1" s="65" t="s">
        <v>76</v>
      </c>
      <c r="AD1" s="66">
        <v>1</v>
      </c>
      <c r="AE1" s="66">
        <v>2</v>
      </c>
      <c r="AF1" s="66">
        <v>3</v>
      </c>
      <c r="AG1" s="66">
        <v>4</v>
      </c>
      <c r="AH1" s="66">
        <v>5</v>
      </c>
      <c r="AI1" s="66">
        <v>6</v>
      </c>
      <c r="AJ1" s="66">
        <v>7</v>
      </c>
      <c r="AK1" s="66">
        <v>8</v>
      </c>
      <c r="AL1" s="66">
        <v>9</v>
      </c>
      <c r="AM1" s="66">
        <v>10</v>
      </c>
      <c r="AN1" s="66">
        <v>11</v>
      </c>
      <c r="AO1" s="45" t="s">
        <v>78</v>
      </c>
      <c r="AP1" s="63" t="s">
        <v>76</v>
      </c>
      <c r="AQ1" s="64">
        <v>1</v>
      </c>
      <c r="AR1" s="64">
        <v>2</v>
      </c>
      <c r="AS1" s="64">
        <v>3</v>
      </c>
      <c r="AT1" s="64">
        <v>4</v>
      </c>
      <c r="AU1" s="64">
        <v>5</v>
      </c>
      <c r="AV1" s="64">
        <v>6</v>
      </c>
      <c r="AW1" s="64">
        <v>7</v>
      </c>
      <c r="AX1" s="64">
        <v>8</v>
      </c>
      <c r="AY1" s="64">
        <v>9</v>
      </c>
      <c r="AZ1" s="64">
        <v>10</v>
      </c>
      <c r="BA1" s="64">
        <v>11</v>
      </c>
    </row>
    <row r="2" spans="1:53" ht="19.5" thickBot="1">
      <c r="A2" s="21" t="s">
        <v>14</v>
      </c>
      <c r="B2" s="5" t="s">
        <v>44</v>
      </c>
      <c r="C2" s="5" t="s">
        <v>101</v>
      </c>
      <c r="D2" s="5" t="s">
        <v>45</v>
      </c>
      <c r="E2" s="79" t="s">
        <v>46</v>
      </c>
      <c r="F2" s="76" t="s">
        <v>151</v>
      </c>
      <c r="G2" s="74" t="s">
        <v>42</v>
      </c>
      <c r="H2" s="76" t="s">
        <v>151</v>
      </c>
      <c r="I2" s="75" t="s">
        <v>42</v>
      </c>
      <c r="J2" s="76" t="s">
        <v>151</v>
      </c>
      <c r="K2" s="74" t="s">
        <v>42</v>
      </c>
      <c r="L2" s="76" t="s">
        <v>151</v>
      </c>
      <c r="M2" s="74" t="s">
        <v>42</v>
      </c>
      <c r="N2" s="76" t="s">
        <v>151</v>
      </c>
      <c r="O2" s="74" t="s">
        <v>42</v>
      </c>
      <c r="P2" s="76" t="s">
        <v>151</v>
      </c>
      <c r="Q2" s="74" t="s">
        <v>42</v>
      </c>
      <c r="R2" s="76" t="s">
        <v>151</v>
      </c>
      <c r="S2" s="74" t="s">
        <v>42</v>
      </c>
      <c r="T2" s="76" t="s">
        <v>151</v>
      </c>
      <c r="U2" s="74" t="s">
        <v>42</v>
      </c>
      <c r="V2" s="76" t="s">
        <v>151</v>
      </c>
      <c r="W2" s="74" t="s">
        <v>42</v>
      </c>
      <c r="X2" s="76" t="s">
        <v>151</v>
      </c>
      <c r="Y2" s="74" t="s">
        <v>42</v>
      </c>
      <c r="Z2" s="76" t="s">
        <v>151</v>
      </c>
      <c r="AA2" s="74" t="s">
        <v>42</v>
      </c>
      <c r="AB2" s="5" t="s">
        <v>47</v>
      </c>
      <c r="AC2" s="42" t="s">
        <v>153</v>
      </c>
      <c r="AD2" s="72" t="s">
        <v>42</v>
      </c>
      <c r="AE2" s="72" t="s">
        <v>42</v>
      </c>
      <c r="AF2" s="72" t="s">
        <v>42</v>
      </c>
      <c r="AG2" s="72" t="s">
        <v>42</v>
      </c>
      <c r="AH2" s="72" t="s">
        <v>42</v>
      </c>
      <c r="AI2" s="72" t="s">
        <v>42</v>
      </c>
      <c r="AJ2" s="72" t="s">
        <v>42</v>
      </c>
      <c r="AK2" s="72" t="s">
        <v>42</v>
      </c>
      <c r="AL2" s="72" t="s">
        <v>42</v>
      </c>
      <c r="AM2" s="72" t="s">
        <v>42</v>
      </c>
      <c r="AN2" s="73" t="s">
        <v>42</v>
      </c>
      <c r="AO2" s="45" t="s">
        <v>77</v>
      </c>
      <c r="AP2" s="62" t="s">
        <v>75</v>
      </c>
      <c r="AQ2" s="77" t="s">
        <v>151</v>
      </c>
      <c r="AR2" s="77" t="s">
        <v>151</v>
      </c>
      <c r="AS2" s="77" t="s">
        <v>151</v>
      </c>
      <c r="AT2" s="77" t="s">
        <v>151</v>
      </c>
      <c r="AU2" s="77" t="s">
        <v>151</v>
      </c>
      <c r="AV2" s="77" t="s">
        <v>151</v>
      </c>
      <c r="AW2" s="77" t="s">
        <v>151</v>
      </c>
      <c r="AX2" s="77" t="s">
        <v>151</v>
      </c>
      <c r="AY2" s="77" t="s">
        <v>151</v>
      </c>
      <c r="AZ2" s="77" t="s">
        <v>151</v>
      </c>
      <c r="BA2" s="77" t="s">
        <v>151</v>
      </c>
    </row>
    <row r="3" spans="1:53" ht="24.95" customHeight="1">
      <c r="A3" s="3">
        <v>1</v>
      </c>
      <c r="B3" s="29" t="s">
        <v>2</v>
      </c>
      <c r="C3" s="33" t="s">
        <v>23</v>
      </c>
      <c r="D3" s="34" t="s">
        <v>83</v>
      </c>
      <c r="E3" s="35" t="s">
        <v>73</v>
      </c>
      <c r="F3" s="47">
        <v>43</v>
      </c>
      <c r="G3" s="22">
        <f t="shared" ref="G3:G29" si="0">IF(F3="",0,(F3/MAX($F$3:$F$34))*$AB$1)</f>
        <v>95.555555555555557</v>
      </c>
      <c r="H3" s="47">
        <v>41</v>
      </c>
      <c r="I3" s="22">
        <f t="shared" ref="I3:I29" si="1">IF(H3="",0,(H3/MAX($H$3:$H$34))*$AB$1)</f>
        <v>95.348837209302332</v>
      </c>
      <c r="J3" s="47">
        <v>39</v>
      </c>
      <c r="K3" s="22">
        <f t="shared" ref="K3:K29" si="2">IF(J3="",0,(J3/MAX($J$3:$J$34))*$AB$1)</f>
        <v>84.782608695652172</v>
      </c>
      <c r="L3" s="47">
        <v>43</v>
      </c>
      <c r="M3" s="22">
        <f t="shared" ref="M3:M29" si="3">IF(L3="",0,(L3/MAX($L$3:$L$34))*$AB$1)</f>
        <v>95.555555555555557</v>
      </c>
      <c r="N3" s="47">
        <v>36</v>
      </c>
      <c r="O3" s="22">
        <f t="shared" ref="O3:O29" si="4">IF(N3="",0,(N3/MAX($N$3:$N$34))*$AB$1)</f>
        <v>81.818181818181827</v>
      </c>
      <c r="P3" s="47">
        <v>40</v>
      </c>
      <c r="Q3" s="22">
        <f t="shared" ref="Q3:Q29" si="5">IF(P3="",0,(P3/MAX($P$3:$P$34))*$AB$1)</f>
        <v>90.909090909090907</v>
      </c>
      <c r="R3" s="47">
        <v>38</v>
      </c>
      <c r="S3" s="22">
        <f t="shared" ref="S3:S29" si="6">IF(R3="",0,(R3/MAX($R$3:$R$34))*$AB$1)</f>
        <v>100</v>
      </c>
      <c r="T3" s="47">
        <v>37</v>
      </c>
      <c r="U3" s="22">
        <f t="shared" ref="U3:U29" si="7">IF(T3="",0,(T3/MAX($T$3:$T$34))*$AB$1)</f>
        <v>90.243902439024396</v>
      </c>
      <c r="V3" s="47">
        <v>44</v>
      </c>
      <c r="W3" s="22">
        <f t="shared" ref="W3:W29" si="8">IF(V3="",0,(V3/MAX($V$3:$V$34))*$AB$1)</f>
        <v>95.652173913043484</v>
      </c>
      <c r="X3" s="47">
        <v>42</v>
      </c>
      <c r="Y3" s="22">
        <f t="shared" ref="Y3:Y29" si="9">IF(X3="",0,(X3/MAX($X$3:$X$34))*$AB$1)</f>
        <v>95.454545454545453</v>
      </c>
      <c r="Z3" s="47">
        <v>44</v>
      </c>
      <c r="AA3" s="22">
        <f t="shared" ref="AA3:AA29" si="10">IF(Z3="",0,(Z3/MAX($Z$3:$Z$34))*$AB$1)</f>
        <v>95.652173913043484</v>
      </c>
      <c r="AB3" s="84">
        <f t="shared" ref="AB3:AB29" si="11">G3+I3+K3+M3+O3+Q3+S3+U3+W3+Y3+AA3</f>
        <v>1020.9726254629952</v>
      </c>
      <c r="AC3" s="43">
        <f>(LARGE(AD3:AN3,1)+LARGE(AD3:AN3,2)+LARGE(AD3:AN3,3)+LARGE(AD3:AN3,4)+LARGE(AD3:AN3,5)+LARGE(AD3:AN3,6)+LARGE(AD3:AN3,7)+LARGE(AD3:AN3,8)+LARGE(AD3:AN3,9)+LARGE(AD3:AN3,10)+LARGE(AD3:AN3,11))-(SMALL(AD3:AN3,1)+SMALL(AD3:AN3,2))</f>
        <v>854.37183494916121</v>
      </c>
      <c r="AD3" s="41">
        <f t="shared" ref="AD3:AD34" si="12">G3</f>
        <v>95.555555555555557</v>
      </c>
      <c r="AE3" s="41">
        <f t="shared" ref="AE3:AE34" si="13">I3</f>
        <v>95.348837209302332</v>
      </c>
      <c r="AF3" s="41">
        <f t="shared" ref="AF3:AF34" si="14">K3</f>
        <v>84.782608695652172</v>
      </c>
      <c r="AG3" s="41">
        <f t="shared" ref="AG3:AG34" si="15">M3</f>
        <v>95.555555555555557</v>
      </c>
      <c r="AH3" s="41">
        <f t="shared" ref="AH3:AH34" si="16">IF(N3="",0,O3)</f>
        <v>81.818181818181827</v>
      </c>
      <c r="AI3" s="41">
        <f t="shared" ref="AI3:AI34" si="17">IF(P3="",0,Q3)</f>
        <v>90.909090909090907</v>
      </c>
      <c r="AJ3" s="41">
        <f t="shared" ref="AJ3:AJ34" si="18">IF(R3="",0,S3)</f>
        <v>100</v>
      </c>
      <c r="AK3" s="41">
        <f t="shared" ref="AK3:AK34" si="19">IF(T3="",0,U3)</f>
        <v>90.243902439024396</v>
      </c>
      <c r="AL3" s="41">
        <f t="shared" ref="AL3:AL34" si="20">IF(V3="",0,W3)</f>
        <v>95.652173913043484</v>
      </c>
      <c r="AM3" s="41">
        <f t="shared" ref="AM3:AM34" si="21">IF(X3="",0,Y3)</f>
        <v>95.454545454545453</v>
      </c>
      <c r="AN3" s="44">
        <f t="shared" ref="AN3:AN34" si="22">IF(Z3="",0,AA3)</f>
        <v>95.652173913043484</v>
      </c>
      <c r="AO3" s="67">
        <f t="shared" ref="AO3:AO34" si="23">F3+H3+J3+L3+N3+P3+R3+T3+V3+X3+Z3</f>
        <v>447</v>
      </c>
      <c r="AP3" s="68">
        <f>(LARGE(AQ3:BA3,1)+LARGE(AQ3:BA3,2)+LARGE(AQ3:BA3,3)+LARGE(AQ3:BA3,4)+LARGE(AQ3:BA3,5)+LARGE(AQ3:BA3,6)+LARGE(AQ3:BA3,7)+LARGE(AQ3:BA3,8)+LARGE(AQ3:BA3,9)+LARGE(AQ3:BA3,10)+LARGE(AQ3:BA3,11))-(SMALL(AQ3:BA3,1)+SMALL(AQ3:BA3,2))</f>
        <v>374</v>
      </c>
      <c r="AQ3" s="40">
        <f>F3</f>
        <v>43</v>
      </c>
      <c r="AR3" s="40">
        <f>H3</f>
        <v>41</v>
      </c>
      <c r="AS3" s="40">
        <f>J3</f>
        <v>39</v>
      </c>
      <c r="AT3" s="40">
        <f>L3</f>
        <v>43</v>
      </c>
      <c r="AU3" s="40">
        <f>N3</f>
        <v>36</v>
      </c>
      <c r="AV3" s="40">
        <f>P3</f>
        <v>40</v>
      </c>
      <c r="AW3" s="40">
        <f>R3</f>
        <v>38</v>
      </c>
      <c r="AX3" s="40">
        <f>T3</f>
        <v>37</v>
      </c>
      <c r="AY3" s="40">
        <f>V3</f>
        <v>44</v>
      </c>
      <c r="AZ3" s="40">
        <f>X3</f>
        <v>42</v>
      </c>
      <c r="BA3" s="40">
        <f>Z3</f>
        <v>44</v>
      </c>
    </row>
    <row r="4" spans="1:53" ht="24.95" customHeight="1">
      <c r="A4" s="3">
        <v>2</v>
      </c>
      <c r="B4" s="29" t="s">
        <v>1</v>
      </c>
      <c r="C4" s="33" t="s">
        <v>24</v>
      </c>
      <c r="D4" s="34" t="s">
        <v>83</v>
      </c>
      <c r="E4" s="35" t="s">
        <v>73</v>
      </c>
      <c r="F4" s="47">
        <v>43</v>
      </c>
      <c r="G4" s="22">
        <f t="shared" si="0"/>
        <v>95.555555555555557</v>
      </c>
      <c r="H4" s="47">
        <v>40</v>
      </c>
      <c r="I4" s="22">
        <f t="shared" si="1"/>
        <v>93.023255813953483</v>
      </c>
      <c r="J4" s="47">
        <v>30</v>
      </c>
      <c r="K4" s="22">
        <f t="shared" si="2"/>
        <v>65.217391304347828</v>
      </c>
      <c r="L4" s="47">
        <v>42</v>
      </c>
      <c r="M4" s="22">
        <f t="shared" si="3"/>
        <v>93.333333333333329</v>
      </c>
      <c r="N4" s="47">
        <v>44</v>
      </c>
      <c r="O4" s="22">
        <f t="shared" si="4"/>
        <v>100</v>
      </c>
      <c r="P4" s="47">
        <v>42</v>
      </c>
      <c r="Q4" s="22">
        <f t="shared" si="5"/>
        <v>95.454545454545453</v>
      </c>
      <c r="R4" s="47">
        <v>37</v>
      </c>
      <c r="S4" s="22">
        <f t="shared" si="6"/>
        <v>97.368421052631575</v>
      </c>
      <c r="T4" s="47">
        <v>34</v>
      </c>
      <c r="U4" s="22">
        <f t="shared" si="7"/>
        <v>82.926829268292678</v>
      </c>
      <c r="V4" s="47">
        <v>42</v>
      </c>
      <c r="W4" s="22">
        <f t="shared" si="8"/>
        <v>91.304347826086953</v>
      </c>
      <c r="X4" s="47">
        <v>42</v>
      </c>
      <c r="Y4" s="22">
        <f t="shared" si="9"/>
        <v>95.454545454545453</v>
      </c>
      <c r="Z4" s="47">
        <v>42</v>
      </c>
      <c r="AA4" s="22">
        <f t="shared" si="10"/>
        <v>91.304347826086953</v>
      </c>
      <c r="AB4" s="84">
        <f t="shared" si="11"/>
        <v>1000.9425728893793</v>
      </c>
      <c r="AC4" s="43">
        <f t="shared" ref="AC4:AC29" si="24">(LARGE(AD4:AN4,1)+LARGE(AD4:AN4,2)+LARGE(AD4:AN4,3)+LARGE(AD4:AN4,4)+LARGE(AD4:AN4,5)+LARGE(AD4:AN4,6)+LARGE(AD4:AN4,7)+LARGE(AD4:AN4,8)+LARGE(AD4:AN4,9)+LARGE(AD4:AN4,10)+LARGE(AD4:AN4,11))-(SMALL(AD4:AN4,1)+SMALL(AD4:AN4,2))</f>
        <v>852.79835231673883</v>
      </c>
      <c r="AD4" s="41">
        <f t="shared" si="12"/>
        <v>95.555555555555557</v>
      </c>
      <c r="AE4" s="41">
        <f t="shared" si="13"/>
        <v>93.023255813953483</v>
      </c>
      <c r="AF4" s="41">
        <f t="shared" si="14"/>
        <v>65.217391304347828</v>
      </c>
      <c r="AG4" s="41">
        <f t="shared" si="15"/>
        <v>93.333333333333329</v>
      </c>
      <c r="AH4" s="41">
        <f t="shared" si="16"/>
        <v>100</v>
      </c>
      <c r="AI4" s="41">
        <f t="shared" si="17"/>
        <v>95.454545454545453</v>
      </c>
      <c r="AJ4" s="41">
        <f t="shared" si="18"/>
        <v>97.368421052631575</v>
      </c>
      <c r="AK4" s="41">
        <f t="shared" si="19"/>
        <v>82.926829268292678</v>
      </c>
      <c r="AL4" s="41">
        <f t="shared" si="20"/>
        <v>91.304347826086953</v>
      </c>
      <c r="AM4" s="41">
        <f t="shared" si="21"/>
        <v>95.454545454545453</v>
      </c>
      <c r="AN4" s="44">
        <f t="shared" si="22"/>
        <v>91.304347826086953</v>
      </c>
      <c r="AO4" s="67">
        <f>F4+H4+J4+L4+N4+P4+R4+T4+V4+X4+Z4</f>
        <v>438</v>
      </c>
      <c r="AP4" s="68">
        <f t="shared" ref="AP4:AP29" si="25">(LARGE(AQ4:BA4,1)+LARGE(AQ4:BA4,2)+LARGE(AQ4:BA4,3)+LARGE(AQ4:BA4,4)+LARGE(AQ4:BA4,5)+LARGE(AQ4:BA4,6)+LARGE(AQ4:BA4,7)+LARGE(AQ4:BA4,8)+LARGE(AQ4:BA4,9)+LARGE(AQ4:BA4,10)+LARGE(AQ4:BA4,11))-(SMALL(AQ4:BA4,1)+SMALL(AQ4:BA4,2))</f>
        <v>374</v>
      </c>
      <c r="AQ4" s="40">
        <f t="shared" ref="AQ4:AQ34" si="26">F4</f>
        <v>43</v>
      </c>
      <c r="AR4" s="40">
        <f t="shared" ref="AR4:AR34" si="27">H4</f>
        <v>40</v>
      </c>
      <c r="AS4" s="40">
        <f t="shared" ref="AS4:AS34" si="28">J4</f>
        <v>30</v>
      </c>
      <c r="AT4" s="40">
        <f t="shared" ref="AT4:AT34" si="29">L4</f>
        <v>42</v>
      </c>
      <c r="AU4" s="40">
        <f t="shared" ref="AU4:AU34" si="30">N4</f>
        <v>44</v>
      </c>
      <c r="AV4" s="40">
        <f t="shared" ref="AV4:AV34" si="31">P4</f>
        <v>42</v>
      </c>
      <c r="AW4" s="40">
        <f t="shared" ref="AW4:AW34" si="32">R4</f>
        <v>37</v>
      </c>
      <c r="AX4" s="40">
        <f t="shared" ref="AX4:AX34" si="33">T4</f>
        <v>34</v>
      </c>
      <c r="AY4" s="40">
        <f t="shared" ref="AY4:AY34" si="34">V4</f>
        <v>42</v>
      </c>
      <c r="AZ4" s="40">
        <f t="shared" ref="AZ4:AZ34" si="35">X4</f>
        <v>42</v>
      </c>
      <c r="BA4" s="40">
        <f t="shared" ref="BA4:BA34" si="36">Z4</f>
        <v>42</v>
      </c>
    </row>
    <row r="5" spans="1:53" ht="34.15" customHeight="1">
      <c r="A5" s="3">
        <v>3</v>
      </c>
      <c r="B5" s="29" t="s">
        <v>0</v>
      </c>
      <c r="C5" s="33" t="s">
        <v>23</v>
      </c>
      <c r="D5" s="34" t="s">
        <v>150</v>
      </c>
      <c r="E5" s="35" t="s">
        <v>80</v>
      </c>
      <c r="F5" s="47">
        <v>45</v>
      </c>
      <c r="G5" s="22">
        <f t="shared" si="0"/>
        <v>100</v>
      </c>
      <c r="H5" s="47">
        <v>39</v>
      </c>
      <c r="I5" s="22">
        <f t="shared" si="1"/>
        <v>90.697674418604649</v>
      </c>
      <c r="J5" s="47">
        <v>36</v>
      </c>
      <c r="K5" s="22">
        <f t="shared" si="2"/>
        <v>78.260869565217391</v>
      </c>
      <c r="L5" s="47">
        <v>45</v>
      </c>
      <c r="M5" s="22">
        <f t="shared" si="3"/>
        <v>100</v>
      </c>
      <c r="N5" s="47">
        <v>37</v>
      </c>
      <c r="O5" s="22">
        <f t="shared" si="4"/>
        <v>84.090909090909093</v>
      </c>
      <c r="P5" s="47">
        <v>36</v>
      </c>
      <c r="Q5" s="22">
        <f t="shared" si="5"/>
        <v>81.818181818181827</v>
      </c>
      <c r="R5" s="47">
        <v>34</v>
      </c>
      <c r="S5" s="22">
        <f t="shared" si="6"/>
        <v>89.473684210526315</v>
      </c>
      <c r="T5" s="47">
        <v>33</v>
      </c>
      <c r="U5" s="22">
        <f t="shared" si="7"/>
        <v>80.487804878048792</v>
      </c>
      <c r="V5" s="47">
        <v>27</v>
      </c>
      <c r="W5" s="22">
        <f t="shared" si="8"/>
        <v>58.695652173913047</v>
      </c>
      <c r="X5" s="47">
        <v>38</v>
      </c>
      <c r="Y5" s="22">
        <f t="shared" si="9"/>
        <v>86.36363636363636</v>
      </c>
      <c r="Z5" s="47">
        <v>39</v>
      </c>
      <c r="AA5" s="22">
        <f t="shared" si="10"/>
        <v>84.782608695652172</v>
      </c>
      <c r="AB5" s="84">
        <f t="shared" si="11"/>
        <v>934.67102121468963</v>
      </c>
      <c r="AC5" s="43">
        <f t="shared" si="24"/>
        <v>797.71449947555925</v>
      </c>
      <c r="AD5" s="41">
        <f t="shared" si="12"/>
        <v>100</v>
      </c>
      <c r="AE5" s="41">
        <f t="shared" si="13"/>
        <v>90.697674418604649</v>
      </c>
      <c r="AF5" s="41">
        <f t="shared" si="14"/>
        <v>78.260869565217391</v>
      </c>
      <c r="AG5" s="41">
        <f t="shared" si="15"/>
        <v>100</v>
      </c>
      <c r="AH5" s="41">
        <f t="shared" si="16"/>
        <v>84.090909090909093</v>
      </c>
      <c r="AI5" s="41">
        <f t="shared" si="17"/>
        <v>81.818181818181827</v>
      </c>
      <c r="AJ5" s="41">
        <f t="shared" si="18"/>
        <v>89.473684210526315</v>
      </c>
      <c r="AK5" s="41">
        <f t="shared" si="19"/>
        <v>80.487804878048792</v>
      </c>
      <c r="AL5" s="41">
        <f t="shared" si="20"/>
        <v>58.695652173913047</v>
      </c>
      <c r="AM5" s="41">
        <f t="shared" si="21"/>
        <v>86.36363636363636</v>
      </c>
      <c r="AN5" s="44">
        <f t="shared" si="22"/>
        <v>84.782608695652172</v>
      </c>
      <c r="AO5" s="67">
        <f t="shared" si="23"/>
        <v>409</v>
      </c>
      <c r="AP5" s="68">
        <f t="shared" si="25"/>
        <v>349</v>
      </c>
      <c r="AQ5" s="40">
        <f t="shared" si="26"/>
        <v>45</v>
      </c>
      <c r="AR5" s="40">
        <f t="shared" si="27"/>
        <v>39</v>
      </c>
      <c r="AS5" s="40">
        <f t="shared" si="28"/>
        <v>36</v>
      </c>
      <c r="AT5" s="40">
        <f t="shared" si="29"/>
        <v>45</v>
      </c>
      <c r="AU5" s="40">
        <f t="shared" si="30"/>
        <v>37</v>
      </c>
      <c r="AV5" s="40">
        <f t="shared" si="31"/>
        <v>36</v>
      </c>
      <c r="AW5" s="40">
        <f t="shared" si="32"/>
        <v>34</v>
      </c>
      <c r="AX5" s="40">
        <f t="shared" si="33"/>
        <v>33</v>
      </c>
      <c r="AY5" s="40">
        <f t="shared" si="34"/>
        <v>27</v>
      </c>
      <c r="AZ5" s="40">
        <f t="shared" si="35"/>
        <v>38</v>
      </c>
      <c r="BA5" s="40">
        <f t="shared" si="36"/>
        <v>39</v>
      </c>
    </row>
    <row r="6" spans="1:53" ht="24.95" customHeight="1">
      <c r="A6" s="3">
        <v>4</v>
      </c>
      <c r="B6" s="32" t="s">
        <v>60</v>
      </c>
      <c r="C6" s="33" t="s">
        <v>26</v>
      </c>
      <c r="D6" s="34" t="s">
        <v>86</v>
      </c>
      <c r="E6" s="35" t="s">
        <v>80</v>
      </c>
      <c r="F6" s="47"/>
      <c r="G6" s="22">
        <f t="shared" si="0"/>
        <v>0</v>
      </c>
      <c r="H6" s="47"/>
      <c r="I6" s="22">
        <f t="shared" si="1"/>
        <v>0</v>
      </c>
      <c r="J6" s="47">
        <v>46</v>
      </c>
      <c r="K6" s="22">
        <f t="shared" si="2"/>
        <v>100</v>
      </c>
      <c r="L6" s="47">
        <v>45</v>
      </c>
      <c r="M6" s="22">
        <f t="shared" si="3"/>
        <v>100</v>
      </c>
      <c r="N6" s="47">
        <v>43</v>
      </c>
      <c r="O6" s="22">
        <f t="shared" si="4"/>
        <v>97.727272727272734</v>
      </c>
      <c r="P6" s="47">
        <v>44</v>
      </c>
      <c r="Q6" s="22">
        <f t="shared" si="5"/>
        <v>100</v>
      </c>
      <c r="R6" s="47">
        <v>35</v>
      </c>
      <c r="S6" s="22">
        <f t="shared" si="6"/>
        <v>92.10526315789474</v>
      </c>
      <c r="T6" s="47">
        <v>41</v>
      </c>
      <c r="U6" s="22">
        <f t="shared" si="7"/>
        <v>100</v>
      </c>
      <c r="V6" s="47">
        <v>46</v>
      </c>
      <c r="W6" s="22">
        <f t="shared" si="8"/>
        <v>100</v>
      </c>
      <c r="X6" s="47">
        <v>44</v>
      </c>
      <c r="Y6" s="22">
        <f t="shared" si="9"/>
        <v>100</v>
      </c>
      <c r="Z6" s="47">
        <v>42</v>
      </c>
      <c r="AA6" s="22">
        <f t="shared" si="10"/>
        <v>91.304347826086953</v>
      </c>
      <c r="AB6" s="84">
        <f t="shared" si="11"/>
        <v>881.13688371125454</v>
      </c>
      <c r="AC6" s="43">
        <f t="shared" si="24"/>
        <v>881.13688371125454</v>
      </c>
      <c r="AD6" s="41">
        <f t="shared" si="12"/>
        <v>0</v>
      </c>
      <c r="AE6" s="41">
        <f t="shared" si="13"/>
        <v>0</v>
      </c>
      <c r="AF6" s="41">
        <f t="shared" si="14"/>
        <v>100</v>
      </c>
      <c r="AG6" s="41">
        <f t="shared" si="15"/>
        <v>100</v>
      </c>
      <c r="AH6" s="41">
        <f t="shared" si="16"/>
        <v>97.727272727272734</v>
      </c>
      <c r="AI6" s="41">
        <f t="shared" si="17"/>
        <v>100</v>
      </c>
      <c r="AJ6" s="41">
        <f t="shared" si="18"/>
        <v>92.10526315789474</v>
      </c>
      <c r="AK6" s="41">
        <f t="shared" si="19"/>
        <v>100</v>
      </c>
      <c r="AL6" s="41">
        <f t="shared" si="20"/>
        <v>100</v>
      </c>
      <c r="AM6" s="41">
        <f t="shared" si="21"/>
        <v>100</v>
      </c>
      <c r="AN6" s="44">
        <f t="shared" si="22"/>
        <v>91.304347826086953</v>
      </c>
      <c r="AO6" s="67">
        <f t="shared" si="23"/>
        <v>386</v>
      </c>
      <c r="AP6" s="68">
        <f t="shared" si="25"/>
        <v>386</v>
      </c>
      <c r="AQ6" s="40">
        <f t="shared" si="26"/>
        <v>0</v>
      </c>
      <c r="AR6" s="40">
        <f t="shared" si="27"/>
        <v>0</v>
      </c>
      <c r="AS6" s="40">
        <f t="shared" si="28"/>
        <v>46</v>
      </c>
      <c r="AT6" s="40">
        <f t="shared" si="29"/>
        <v>45</v>
      </c>
      <c r="AU6" s="40">
        <f t="shared" si="30"/>
        <v>43</v>
      </c>
      <c r="AV6" s="40">
        <f t="shared" si="31"/>
        <v>44</v>
      </c>
      <c r="AW6" s="40">
        <f t="shared" si="32"/>
        <v>35</v>
      </c>
      <c r="AX6" s="40">
        <f t="shared" si="33"/>
        <v>41</v>
      </c>
      <c r="AY6" s="40">
        <f t="shared" si="34"/>
        <v>46</v>
      </c>
      <c r="AZ6" s="40">
        <f t="shared" si="35"/>
        <v>44</v>
      </c>
      <c r="BA6" s="40">
        <f t="shared" si="36"/>
        <v>42</v>
      </c>
    </row>
    <row r="7" spans="1:53" ht="24.95" customHeight="1">
      <c r="A7" s="3">
        <v>5</v>
      </c>
      <c r="B7" s="29" t="s">
        <v>6</v>
      </c>
      <c r="C7" s="33" t="s">
        <v>23</v>
      </c>
      <c r="D7" s="34" t="s">
        <v>83</v>
      </c>
      <c r="E7" s="35" t="s">
        <v>73</v>
      </c>
      <c r="F7" s="47">
        <v>41</v>
      </c>
      <c r="G7" s="22">
        <f t="shared" si="0"/>
        <v>91.111111111111114</v>
      </c>
      <c r="H7" s="47">
        <v>40</v>
      </c>
      <c r="I7" s="22">
        <f t="shared" si="1"/>
        <v>93.023255813953483</v>
      </c>
      <c r="J7" s="47">
        <v>37</v>
      </c>
      <c r="K7" s="22">
        <f t="shared" si="2"/>
        <v>80.434782608695656</v>
      </c>
      <c r="L7" s="47">
        <v>42</v>
      </c>
      <c r="M7" s="22">
        <f t="shared" si="3"/>
        <v>93.333333333333329</v>
      </c>
      <c r="N7" s="47">
        <v>32</v>
      </c>
      <c r="O7" s="22">
        <f t="shared" si="4"/>
        <v>72.727272727272734</v>
      </c>
      <c r="P7" s="47">
        <v>33</v>
      </c>
      <c r="Q7" s="22">
        <f t="shared" si="5"/>
        <v>75</v>
      </c>
      <c r="R7" s="47">
        <v>30</v>
      </c>
      <c r="S7" s="22">
        <f t="shared" si="6"/>
        <v>78.94736842105263</v>
      </c>
      <c r="T7" s="47">
        <v>30</v>
      </c>
      <c r="U7" s="22">
        <f t="shared" si="7"/>
        <v>73.170731707317074</v>
      </c>
      <c r="V7" s="47"/>
      <c r="W7" s="22">
        <f t="shared" si="8"/>
        <v>0</v>
      </c>
      <c r="X7" s="47">
        <v>37</v>
      </c>
      <c r="Y7" s="22">
        <f t="shared" si="9"/>
        <v>84.090909090909093</v>
      </c>
      <c r="Z7" s="47">
        <v>46</v>
      </c>
      <c r="AA7" s="22">
        <f t="shared" si="10"/>
        <v>100</v>
      </c>
      <c r="AB7" s="84">
        <f t="shared" si="11"/>
        <v>841.83876481364507</v>
      </c>
      <c r="AC7" s="43">
        <f t="shared" si="24"/>
        <v>769.11149208637232</v>
      </c>
      <c r="AD7" s="41">
        <f t="shared" si="12"/>
        <v>91.111111111111114</v>
      </c>
      <c r="AE7" s="41">
        <f t="shared" si="13"/>
        <v>93.023255813953483</v>
      </c>
      <c r="AF7" s="41">
        <f t="shared" si="14"/>
        <v>80.434782608695656</v>
      </c>
      <c r="AG7" s="41">
        <f t="shared" si="15"/>
        <v>93.333333333333329</v>
      </c>
      <c r="AH7" s="41">
        <f t="shared" si="16"/>
        <v>72.727272727272734</v>
      </c>
      <c r="AI7" s="41">
        <f t="shared" si="17"/>
        <v>75</v>
      </c>
      <c r="AJ7" s="41">
        <f t="shared" si="18"/>
        <v>78.94736842105263</v>
      </c>
      <c r="AK7" s="41">
        <f t="shared" si="19"/>
        <v>73.170731707317074</v>
      </c>
      <c r="AL7" s="41">
        <f t="shared" si="20"/>
        <v>0</v>
      </c>
      <c r="AM7" s="41">
        <f t="shared" si="21"/>
        <v>84.090909090909093</v>
      </c>
      <c r="AN7" s="44">
        <f t="shared" si="22"/>
        <v>100</v>
      </c>
      <c r="AO7" s="67">
        <f t="shared" si="23"/>
        <v>368</v>
      </c>
      <c r="AP7" s="68">
        <f t="shared" si="25"/>
        <v>338</v>
      </c>
      <c r="AQ7" s="40">
        <f t="shared" si="26"/>
        <v>41</v>
      </c>
      <c r="AR7" s="40">
        <f t="shared" si="27"/>
        <v>40</v>
      </c>
      <c r="AS7" s="40">
        <f t="shared" si="28"/>
        <v>37</v>
      </c>
      <c r="AT7" s="40">
        <f t="shared" si="29"/>
        <v>42</v>
      </c>
      <c r="AU7" s="40">
        <f t="shared" si="30"/>
        <v>32</v>
      </c>
      <c r="AV7" s="40">
        <f t="shared" si="31"/>
        <v>33</v>
      </c>
      <c r="AW7" s="40">
        <f t="shared" si="32"/>
        <v>30</v>
      </c>
      <c r="AX7" s="40">
        <f t="shared" si="33"/>
        <v>30</v>
      </c>
      <c r="AY7" s="40">
        <f t="shared" si="34"/>
        <v>0</v>
      </c>
      <c r="AZ7" s="40">
        <f t="shared" si="35"/>
        <v>37</v>
      </c>
      <c r="BA7" s="40">
        <f t="shared" si="36"/>
        <v>46</v>
      </c>
    </row>
    <row r="8" spans="1:53" ht="24.95" customHeight="1">
      <c r="A8" s="3">
        <v>6</v>
      </c>
      <c r="B8" s="31" t="s">
        <v>4</v>
      </c>
      <c r="C8" s="33" t="s">
        <v>26</v>
      </c>
      <c r="D8" s="34" t="s">
        <v>86</v>
      </c>
      <c r="E8" s="35" t="s">
        <v>81</v>
      </c>
      <c r="F8" s="47">
        <v>42</v>
      </c>
      <c r="G8" s="22">
        <f t="shared" si="0"/>
        <v>93.333333333333329</v>
      </c>
      <c r="H8" s="47">
        <v>34</v>
      </c>
      <c r="I8" s="22">
        <f t="shared" si="1"/>
        <v>79.069767441860463</v>
      </c>
      <c r="J8" s="47">
        <v>35</v>
      </c>
      <c r="K8" s="22">
        <f t="shared" si="2"/>
        <v>76.08695652173914</v>
      </c>
      <c r="L8" s="47">
        <v>39</v>
      </c>
      <c r="M8" s="22">
        <f t="shared" si="3"/>
        <v>86.666666666666671</v>
      </c>
      <c r="N8" s="47">
        <v>36</v>
      </c>
      <c r="O8" s="22">
        <f t="shared" si="4"/>
        <v>81.818181818181827</v>
      </c>
      <c r="P8" s="47">
        <v>38</v>
      </c>
      <c r="Q8" s="22">
        <f t="shared" si="5"/>
        <v>86.36363636363636</v>
      </c>
      <c r="R8" s="47">
        <v>26</v>
      </c>
      <c r="S8" s="22">
        <f t="shared" si="6"/>
        <v>68.421052631578945</v>
      </c>
      <c r="T8" s="47">
        <v>28</v>
      </c>
      <c r="U8" s="22">
        <f t="shared" si="7"/>
        <v>68.292682926829272</v>
      </c>
      <c r="V8" s="47">
        <v>29</v>
      </c>
      <c r="W8" s="22">
        <f t="shared" si="8"/>
        <v>63.04347826086957</v>
      </c>
      <c r="X8" s="47">
        <v>25</v>
      </c>
      <c r="Y8" s="22">
        <f t="shared" si="9"/>
        <v>56.81818181818182</v>
      </c>
      <c r="Z8" s="47">
        <v>36</v>
      </c>
      <c r="AA8" s="22">
        <f t="shared" si="10"/>
        <v>78.260869565217391</v>
      </c>
      <c r="AB8" s="84">
        <f t="shared" si="11"/>
        <v>838.17480734809487</v>
      </c>
      <c r="AC8" s="43">
        <f t="shared" si="24"/>
        <v>718.3131472690435</v>
      </c>
      <c r="AD8" s="41">
        <f t="shared" si="12"/>
        <v>93.333333333333329</v>
      </c>
      <c r="AE8" s="41">
        <f t="shared" si="13"/>
        <v>79.069767441860463</v>
      </c>
      <c r="AF8" s="41">
        <f t="shared" si="14"/>
        <v>76.08695652173914</v>
      </c>
      <c r="AG8" s="41">
        <f t="shared" si="15"/>
        <v>86.666666666666671</v>
      </c>
      <c r="AH8" s="41">
        <f t="shared" si="16"/>
        <v>81.818181818181827</v>
      </c>
      <c r="AI8" s="41">
        <f t="shared" si="17"/>
        <v>86.36363636363636</v>
      </c>
      <c r="AJ8" s="41">
        <f t="shared" si="18"/>
        <v>68.421052631578945</v>
      </c>
      <c r="AK8" s="41">
        <f t="shared" si="19"/>
        <v>68.292682926829272</v>
      </c>
      <c r="AL8" s="41">
        <f t="shared" si="20"/>
        <v>63.04347826086957</v>
      </c>
      <c r="AM8" s="41">
        <f t="shared" si="21"/>
        <v>56.81818181818182</v>
      </c>
      <c r="AN8" s="44">
        <f t="shared" si="22"/>
        <v>78.260869565217391</v>
      </c>
      <c r="AO8" s="67">
        <f t="shared" si="23"/>
        <v>368</v>
      </c>
      <c r="AP8" s="68">
        <f t="shared" si="25"/>
        <v>317</v>
      </c>
      <c r="AQ8" s="40">
        <f t="shared" si="26"/>
        <v>42</v>
      </c>
      <c r="AR8" s="40">
        <f t="shared" si="27"/>
        <v>34</v>
      </c>
      <c r="AS8" s="40">
        <f t="shared" si="28"/>
        <v>35</v>
      </c>
      <c r="AT8" s="40">
        <f t="shared" si="29"/>
        <v>39</v>
      </c>
      <c r="AU8" s="40">
        <f t="shared" si="30"/>
        <v>36</v>
      </c>
      <c r="AV8" s="40">
        <f t="shared" si="31"/>
        <v>38</v>
      </c>
      <c r="AW8" s="40">
        <f t="shared" si="32"/>
        <v>26</v>
      </c>
      <c r="AX8" s="40">
        <f t="shared" si="33"/>
        <v>28</v>
      </c>
      <c r="AY8" s="40">
        <f t="shared" si="34"/>
        <v>29</v>
      </c>
      <c r="AZ8" s="40">
        <f t="shared" si="35"/>
        <v>25</v>
      </c>
      <c r="BA8" s="40">
        <f t="shared" si="36"/>
        <v>36</v>
      </c>
    </row>
    <row r="9" spans="1:53" ht="24.95" customHeight="1">
      <c r="A9" s="3">
        <v>7</v>
      </c>
      <c r="B9" s="29" t="s">
        <v>7</v>
      </c>
      <c r="C9" s="33" t="s">
        <v>30</v>
      </c>
      <c r="D9" s="34" t="s">
        <v>83</v>
      </c>
      <c r="E9" s="35" t="s">
        <v>29</v>
      </c>
      <c r="F9" s="47">
        <v>41</v>
      </c>
      <c r="G9" s="22">
        <f t="shared" si="0"/>
        <v>91.111111111111114</v>
      </c>
      <c r="H9" s="47">
        <v>40</v>
      </c>
      <c r="I9" s="22">
        <f t="shared" si="1"/>
        <v>93.023255813953483</v>
      </c>
      <c r="J9" s="47">
        <v>38</v>
      </c>
      <c r="K9" s="22">
        <f t="shared" si="2"/>
        <v>82.608695652173907</v>
      </c>
      <c r="L9" s="47">
        <v>37</v>
      </c>
      <c r="M9" s="22">
        <f t="shared" si="3"/>
        <v>82.222222222222214</v>
      </c>
      <c r="N9" s="47">
        <v>30</v>
      </c>
      <c r="O9" s="22">
        <f t="shared" si="4"/>
        <v>68.181818181818173</v>
      </c>
      <c r="P9" s="47">
        <v>37</v>
      </c>
      <c r="Q9" s="22">
        <f t="shared" si="5"/>
        <v>84.090909090909093</v>
      </c>
      <c r="R9" s="47">
        <v>29</v>
      </c>
      <c r="S9" s="22">
        <f t="shared" si="6"/>
        <v>76.31578947368422</v>
      </c>
      <c r="T9" s="47">
        <v>26</v>
      </c>
      <c r="U9" s="22">
        <f t="shared" si="7"/>
        <v>63.414634146341463</v>
      </c>
      <c r="V9" s="47">
        <v>25</v>
      </c>
      <c r="W9" s="22">
        <f t="shared" si="8"/>
        <v>54.347826086956516</v>
      </c>
      <c r="X9" s="47">
        <v>37</v>
      </c>
      <c r="Y9" s="22">
        <f t="shared" si="9"/>
        <v>84.090909090909093</v>
      </c>
      <c r="Z9" s="47">
        <v>17</v>
      </c>
      <c r="AA9" s="22">
        <f t="shared" si="10"/>
        <v>36.95652173913043</v>
      </c>
      <c r="AB9" s="84">
        <f t="shared" si="11"/>
        <v>816.36369260920958</v>
      </c>
      <c r="AC9" s="43">
        <f t="shared" si="24"/>
        <v>725.0593447831227</v>
      </c>
      <c r="AD9" s="41">
        <f t="shared" si="12"/>
        <v>91.111111111111114</v>
      </c>
      <c r="AE9" s="41">
        <f t="shared" si="13"/>
        <v>93.023255813953483</v>
      </c>
      <c r="AF9" s="41">
        <f t="shared" si="14"/>
        <v>82.608695652173907</v>
      </c>
      <c r="AG9" s="41">
        <f t="shared" si="15"/>
        <v>82.222222222222214</v>
      </c>
      <c r="AH9" s="41">
        <f t="shared" si="16"/>
        <v>68.181818181818173</v>
      </c>
      <c r="AI9" s="41">
        <f t="shared" si="17"/>
        <v>84.090909090909093</v>
      </c>
      <c r="AJ9" s="41">
        <f t="shared" si="18"/>
        <v>76.31578947368422</v>
      </c>
      <c r="AK9" s="41">
        <f t="shared" si="19"/>
        <v>63.414634146341463</v>
      </c>
      <c r="AL9" s="41">
        <f t="shared" si="20"/>
        <v>54.347826086956516</v>
      </c>
      <c r="AM9" s="41">
        <f t="shared" si="21"/>
        <v>84.090909090909093</v>
      </c>
      <c r="AN9" s="44">
        <f t="shared" si="22"/>
        <v>36.95652173913043</v>
      </c>
      <c r="AO9" s="67">
        <f t="shared" si="23"/>
        <v>357</v>
      </c>
      <c r="AP9" s="68">
        <f t="shared" si="25"/>
        <v>315</v>
      </c>
      <c r="AQ9" s="40">
        <f t="shared" si="26"/>
        <v>41</v>
      </c>
      <c r="AR9" s="40">
        <f t="shared" si="27"/>
        <v>40</v>
      </c>
      <c r="AS9" s="40">
        <f t="shared" si="28"/>
        <v>38</v>
      </c>
      <c r="AT9" s="40">
        <f t="shared" si="29"/>
        <v>37</v>
      </c>
      <c r="AU9" s="40">
        <f t="shared" si="30"/>
        <v>30</v>
      </c>
      <c r="AV9" s="40">
        <f t="shared" si="31"/>
        <v>37</v>
      </c>
      <c r="AW9" s="40">
        <f t="shared" si="32"/>
        <v>29</v>
      </c>
      <c r="AX9" s="40">
        <f t="shared" si="33"/>
        <v>26</v>
      </c>
      <c r="AY9" s="40">
        <f t="shared" si="34"/>
        <v>25</v>
      </c>
      <c r="AZ9" s="40">
        <f t="shared" si="35"/>
        <v>37</v>
      </c>
      <c r="BA9" s="40">
        <f t="shared" si="36"/>
        <v>17</v>
      </c>
    </row>
    <row r="10" spans="1:53" ht="24.95" customHeight="1">
      <c r="A10" s="3">
        <v>8</v>
      </c>
      <c r="B10" s="31" t="s">
        <v>20</v>
      </c>
      <c r="C10" s="33" t="s">
        <v>23</v>
      </c>
      <c r="D10" s="34" t="s">
        <v>86</v>
      </c>
      <c r="E10" s="35" t="s">
        <v>73</v>
      </c>
      <c r="F10" s="47">
        <v>31</v>
      </c>
      <c r="G10" s="22">
        <f t="shared" si="0"/>
        <v>68.888888888888886</v>
      </c>
      <c r="H10" s="47">
        <v>32</v>
      </c>
      <c r="I10" s="22">
        <f t="shared" si="1"/>
        <v>74.418604651162795</v>
      </c>
      <c r="J10" s="47">
        <v>29</v>
      </c>
      <c r="K10" s="22">
        <f t="shared" si="2"/>
        <v>63.04347826086957</v>
      </c>
      <c r="L10" s="47">
        <v>33</v>
      </c>
      <c r="M10" s="22">
        <f t="shared" si="3"/>
        <v>73.333333333333329</v>
      </c>
      <c r="N10" s="47">
        <v>33</v>
      </c>
      <c r="O10" s="22">
        <f t="shared" si="4"/>
        <v>75</v>
      </c>
      <c r="P10" s="47">
        <v>33</v>
      </c>
      <c r="Q10" s="22">
        <f t="shared" si="5"/>
        <v>75</v>
      </c>
      <c r="R10" s="47">
        <v>32</v>
      </c>
      <c r="S10" s="22">
        <f t="shared" si="6"/>
        <v>84.210526315789465</v>
      </c>
      <c r="T10" s="47">
        <v>29</v>
      </c>
      <c r="U10" s="22">
        <f t="shared" si="7"/>
        <v>70.731707317073173</v>
      </c>
      <c r="V10" s="47">
        <v>31</v>
      </c>
      <c r="W10" s="22">
        <f t="shared" si="8"/>
        <v>67.391304347826093</v>
      </c>
      <c r="X10" s="47">
        <v>37</v>
      </c>
      <c r="Y10" s="22">
        <f t="shared" si="9"/>
        <v>84.090909090909093</v>
      </c>
      <c r="Z10" s="47">
        <v>26</v>
      </c>
      <c r="AA10" s="22">
        <f t="shared" si="10"/>
        <v>56.521739130434781</v>
      </c>
      <c r="AB10" s="84">
        <f t="shared" si="11"/>
        <v>792.63049133628715</v>
      </c>
      <c r="AC10" s="43">
        <f t="shared" si="24"/>
        <v>673.06527394498289</v>
      </c>
      <c r="AD10" s="41">
        <f t="shared" si="12"/>
        <v>68.888888888888886</v>
      </c>
      <c r="AE10" s="41">
        <f t="shared" si="13"/>
        <v>74.418604651162795</v>
      </c>
      <c r="AF10" s="41">
        <f t="shared" si="14"/>
        <v>63.04347826086957</v>
      </c>
      <c r="AG10" s="41">
        <f t="shared" si="15"/>
        <v>73.333333333333329</v>
      </c>
      <c r="AH10" s="41">
        <f t="shared" si="16"/>
        <v>75</v>
      </c>
      <c r="AI10" s="41">
        <f t="shared" si="17"/>
        <v>75</v>
      </c>
      <c r="AJ10" s="41">
        <f t="shared" si="18"/>
        <v>84.210526315789465</v>
      </c>
      <c r="AK10" s="41">
        <f t="shared" si="19"/>
        <v>70.731707317073173</v>
      </c>
      <c r="AL10" s="41">
        <f t="shared" si="20"/>
        <v>67.391304347826093</v>
      </c>
      <c r="AM10" s="41">
        <f t="shared" si="21"/>
        <v>84.090909090909093</v>
      </c>
      <c r="AN10" s="44">
        <f t="shared" si="22"/>
        <v>56.521739130434781</v>
      </c>
      <c r="AO10" s="67">
        <f t="shared" si="23"/>
        <v>346</v>
      </c>
      <c r="AP10" s="68">
        <f t="shared" si="25"/>
        <v>291</v>
      </c>
      <c r="AQ10" s="40">
        <f t="shared" si="26"/>
        <v>31</v>
      </c>
      <c r="AR10" s="40">
        <f t="shared" si="27"/>
        <v>32</v>
      </c>
      <c r="AS10" s="40">
        <f t="shared" si="28"/>
        <v>29</v>
      </c>
      <c r="AT10" s="40">
        <f t="shared" si="29"/>
        <v>33</v>
      </c>
      <c r="AU10" s="40">
        <f t="shared" si="30"/>
        <v>33</v>
      </c>
      <c r="AV10" s="40">
        <f t="shared" si="31"/>
        <v>33</v>
      </c>
      <c r="AW10" s="40">
        <f t="shared" si="32"/>
        <v>32</v>
      </c>
      <c r="AX10" s="40">
        <f t="shared" si="33"/>
        <v>29</v>
      </c>
      <c r="AY10" s="40">
        <f t="shared" si="34"/>
        <v>31</v>
      </c>
      <c r="AZ10" s="40">
        <f t="shared" si="35"/>
        <v>37</v>
      </c>
      <c r="BA10" s="40">
        <f t="shared" si="36"/>
        <v>26</v>
      </c>
    </row>
    <row r="11" spans="1:53" ht="24.95" customHeight="1">
      <c r="A11" s="3">
        <v>9</v>
      </c>
      <c r="B11" s="32" t="s">
        <v>61</v>
      </c>
      <c r="C11" s="33" t="s">
        <v>23</v>
      </c>
      <c r="D11" s="34" t="s">
        <v>83</v>
      </c>
      <c r="E11" s="35" t="s">
        <v>81</v>
      </c>
      <c r="F11" s="47"/>
      <c r="G11" s="22">
        <f t="shared" si="0"/>
        <v>0</v>
      </c>
      <c r="H11" s="47"/>
      <c r="I11" s="22">
        <f t="shared" si="1"/>
        <v>0</v>
      </c>
      <c r="J11" s="47">
        <v>42</v>
      </c>
      <c r="K11" s="22">
        <f t="shared" si="2"/>
        <v>91.304347826086953</v>
      </c>
      <c r="L11" s="47">
        <v>44</v>
      </c>
      <c r="M11" s="22">
        <f t="shared" si="3"/>
        <v>97.777777777777771</v>
      </c>
      <c r="N11" s="47">
        <v>32</v>
      </c>
      <c r="O11" s="22">
        <f t="shared" si="4"/>
        <v>72.727272727272734</v>
      </c>
      <c r="P11" s="47">
        <v>40</v>
      </c>
      <c r="Q11" s="22">
        <f t="shared" si="5"/>
        <v>90.909090909090907</v>
      </c>
      <c r="R11" s="47">
        <v>33</v>
      </c>
      <c r="S11" s="22">
        <f t="shared" si="6"/>
        <v>86.842105263157904</v>
      </c>
      <c r="T11" s="47">
        <v>34</v>
      </c>
      <c r="U11" s="22">
        <f t="shared" si="7"/>
        <v>82.926829268292678</v>
      </c>
      <c r="V11" s="47">
        <v>37</v>
      </c>
      <c r="W11" s="22">
        <f t="shared" si="8"/>
        <v>80.434782608695656</v>
      </c>
      <c r="X11" s="47">
        <v>43</v>
      </c>
      <c r="Y11" s="22">
        <f t="shared" si="9"/>
        <v>97.727272727272734</v>
      </c>
      <c r="Z11" s="47">
        <v>37</v>
      </c>
      <c r="AA11" s="22">
        <f t="shared" si="10"/>
        <v>80.434782608695656</v>
      </c>
      <c r="AB11" s="84">
        <f t="shared" si="11"/>
        <v>781.08426171634289</v>
      </c>
      <c r="AC11" s="43">
        <f t="shared" si="24"/>
        <v>781.08426171634289</v>
      </c>
      <c r="AD11" s="41">
        <f t="shared" si="12"/>
        <v>0</v>
      </c>
      <c r="AE11" s="41">
        <f t="shared" si="13"/>
        <v>0</v>
      </c>
      <c r="AF11" s="41">
        <f t="shared" si="14"/>
        <v>91.304347826086953</v>
      </c>
      <c r="AG11" s="41">
        <f t="shared" si="15"/>
        <v>97.777777777777771</v>
      </c>
      <c r="AH11" s="41">
        <f t="shared" si="16"/>
        <v>72.727272727272734</v>
      </c>
      <c r="AI11" s="41">
        <f t="shared" si="17"/>
        <v>90.909090909090907</v>
      </c>
      <c r="AJ11" s="41">
        <f t="shared" si="18"/>
        <v>86.842105263157904</v>
      </c>
      <c r="AK11" s="41">
        <f t="shared" si="19"/>
        <v>82.926829268292678</v>
      </c>
      <c r="AL11" s="41">
        <f t="shared" si="20"/>
        <v>80.434782608695656</v>
      </c>
      <c r="AM11" s="41">
        <f t="shared" si="21"/>
        <v>97.727272727272734</v>
      </c>
      <c r="AN11" s="44">
        <f t="shared" si="22"/>
        <v>80.434782608695656</v>
      </c>
      <c r="AO11" s="67">
        <f t="shared" si="23"/>
        <v>342</v>
      </c>
      <c r="AP11" s="68">
        <f t="shared" si="25"/>
        <v>342</v>
      </c>
      <c r="AQ11" s="40">
        <f t="shared" si="26"/>
        <v>0</v>
      </c>
      <c r="AR11" s="40">
        <f t="shared" si="27"/>
        <v>0</v>
      </c>
      <c r="AS11" s="40">
        <f t="shared" si="28"/>
        <v>42</v>
      </c>
      <c r="AT11" s="40">
        <f t="shared" si="29"/>
        <v>44</v>
      </c>
      <c r="AU11" s="40">
        <f t="shared" si="30"/>
        <v>32</v>
      </c>
      <c r="AV11" s="40">
        <f t="shared" si="31"/>
        <v>40</v>
      </c>
      <c r="AW11" s="40">
        <f t="shared" si="32"/>
        <v>33</v>
      </c>
      <c r="AX11" s="40">
        <f t="shared" si="33"/>
        <v>34</v>
      </c>
      <c r="AY11" s="40">
        <f t="shared" si="34"/>
        <v>37</v>
      </c>
      <c r="AZ11" s="40">
        <f t="shared" si="35"/>
        <v>43</v>
      </c>
      <c r="BA11" s="40">
        <f t="shared" si="36"/>
        <v>37</v>
      </c>
    </row>
    <row r="12" spans="1:53" ht="24.95" customHeight="1">
      <c r="A12" s="3">
        <v>10</v>
      </c>
      <c r="B12" s="29" t="s">
        <v>8</v>
      </c>
      <c r="C12" s="33" t="s">
        <v>31</v>
      </c>
      <c r="D12" s="34" t="s">
        <v>127</v>
      </c>
      <c r="E12" s="35" t="s">
        <v>73</v>
      </c>
      <c r="F12" s="47">
        <v>37</v>
      </c>
      <c r="G12" s="22">
        <f t="shared" si="0"/>
        <v>82.222222222222214</v>
      </c>
      <c r="H12" s="47">
        <v>30</v>
      </c>
      <c r="I12" s="22">
        <f t="shared" si="1"/>
        <v>69.767441860465112</v>
      </c>
      <c r="J12" s="47">
        <v>26</v>
      </c>
      <c r="K12" s="22">
        <f t="shared" si="2"/>
        <v>56.521739130434781</v>
      </c>
      <c r="L12" s="47">
        <v>38</v>
      </c>
      <c r="M12" s="22">
        <f t="shared" si="3"/>
        <v>84.444444444444443</v>
      </c>
      <c r="N12" s="47">
        <v>31</v>
      </c>
      <c r="O12" s="22">
        <f t="shared" si="4"/>
        <v>70.454545454545453</v>
      </c>
      <c r="P12" s="47">
        <v>37</v>
      </c>
      <c r="Q12" s="22">
        <f t="shared" si="5"/>
        <v>84.090909090909093</v>
      </c>
      <c r="R12" s="47">
        <v>26</v>
      </c>
      <c r="S12" s="22">
        <f t="shared" si="6"/>
        <v>68.421052631578945</v>
      </c>
      <c r="T12" s="47">
        <v>27</v>
      </c>
      <c r="U12" s="22">
        <f t="shared" si="7"/>
        <v>65.853658536585371</v>
      </c>
      <c r="V12" s="47">
        <v>35</v>
      </c>
      <c r="W12" s="22">
        <f t="shared" si="8"/>
        <v>76.08695652173914</v>
      </c>
      <c r="X12" s="47">
        <v>29</v>
      </c>
      <c r="Y12" s="22">
        <f t="shared" si="9"/>
        <v>65.909090909090907</v>
      </c>
      <c r="Z12" s="47"/>
      <c r="AA12" s="22">
        <f t="shared" si="10"/>
        <v>0</v>
      </c>
      <c r="AB12" s="84">
        <f t="shared" si="11"/>
        <v>723.7720608020154</v>
      </c>
      <c r="AC12" s="43">
        <f t="shared" si="24"/>
        <v>667.25032167158065</v>
      </c>
      <c r="AD12" s="41">
        <f t="shared" si="12"/>
        <v>82.222222222222214</v>
      </c>
      <c r="AE12" s="41">
        <f t="shared" si="13"/>
        <v>69.767441860465112</v>
      </c>
      <c r="AF12" s="41">
        <f t="shared" si="14"/>
        <v>56.521739130434781</v>
      </c>
      <c r="AG12" s="41">
        <f t="shared" si="15"/>
        <v>84.444444444444443</v>
      </c>
      <c r="AH12" s="41">
        <f t="shared" si="16"/>
        <v>70.454545454545453</v>
      </c>
      <c r="AI12" s="41">
        <f t="shared" si="17"/>
        <v>84.090909090909093</v>
      </c>
      <c r="AJ12" s="41">
        <f t="shared" si="18"/>
        <v>68.421052631578945</v>
      </c>
      <c r="AK12" s="41">
        <f t="shared" si="19"/>
        <v>65.853658536585371</v>
      </c>
      <c r="AL12" s="41">
        <f t="shared" si="20"/>
        <v>76.08695652173914</v>
      </c>
      <c r="AM12" s="41">
        <f t="shared" si="21"/>
        <v>65.909090909090907</v>
      </c>
      <c r="AN12" s="44">
        <f t="shared" si="22"/>
        <v>0</v>
      </c>
      <c r="AO12" s="67">
        <f t="shared" si="23"/>
        <v>316</v>
      </c>
      <c r="AP12" s="68">
        <f t="shared" si="25"/>
        <v>290</v>
      </c>
      <c r="AQ12" s="40">
        <f t="shared" si="26"/>
        <v>37</v>
      </c>
      <c r="AR12" s="40">
        <f t="shared" si="27"/>
        <v>30</v>
      </c>
      <c r="AS12" s="40">
        <f t="shared" si="28"/>
        <v>26</v>
      </c>
      <c r="AT12" s="40">
        <f t="shared" si="29"/>
        <v>38</v>
      </c>
      <c r="AU12" s="40">
        <f t="shared" si="30"/>
        <v>31</v>
      </c>
      <c r="AV12" s="40">
        <f t="shared" si="31"/>
        <v>37</v>
      </c>
      <c r="AW12" s="40">
        <f t="shared" si="32"/>
        <v>26</v>
      </c>
      <c r="AX12" s="40">
        <f t="shared" si="33"/>
        <v>27</v>
      </c>
      <c r="AY12" s="40">
        <f t="shared" si="34"/>
        <v>35</v>
      </c>
      <c r="AZ12" s="40">
        <f t="shared" si="35"/>
        <v>29</v>
      </c>
      <c r="BA12" s="40">
        <f t="shared" si="36"/>
        <v>0</v>
      </c>
    </row>
    <row r="13" spans="1:53" ht="24.95" customHeight="1">
      <c r="A13" s="3">
        <v>11</v>
      </c>
      <c r="B13" s="31" t="s">
        <v>102</v>
      </c>
      <c r="C13" s="33" t="s">
        <v>126</v>
      </c>
      <c r="D13" s="34" t="s">
        <v>83</v>
      </c>
      <c r="E13" s="35" t="s">
        <v>81</v>
      </c>
      <c r="F13" s="47"/>
      <c r="G13" s="22">
        <f t="shared" si="0"/>
        <v>0</v>
      </c>
      <c r="H13" s="47"/>
      <c r="I13" s="22">
        <f t="shared" si="1"/>
        <v>0</v>
      </c>
      <c r="J13" s="47"/>
      <c r="K13" s="22">
        <f t="shared" si="2"/>
        <v>0</v>
      </c>
      <c r="L13" s="47"/>
      <c r="M13" s="22">
        <f t="shared" si="3"/>
        <v>0</v>
      </c>
      <c r="N13" s="47">
        <v>28</v>
      </c>
      <c r="O13" s="22">
        <f t="shared" si="4"/>
        <v>63.636363636363633</v>
      </c>
      <c r="P13" s="47">
        <v>25</v>
      </c>
      <c r="Q13" s="22">
        <f t="shared" si="5"/>
        <v>56.81818181818182</v>
      </c>
      <c r="R13" s="47">
        <v>32</v>
      </c>
      <c r="S13" s="22">
        <f t="shared" si="6"/>
        <v>84.210526315789465</v>
      </c>
      <c r="T13" s="47">
        <v>36</v>
      </c>
      <c r="U13" s="22">
        <f t="shared" si="7"/>
        <v>87.804878048780495</v>
      </c>
      <c r="V13" s="47">
        <v>42</v>
      </c>
      <c r="W13" s="22">
        <f t="shared" si="8"/>
        <v>91.304347826086953</v>
      </c>
      <c r="X13" s="47">
        <v>34</v>
      </c>
      <c r="Y13" s="22">
        <f t="shared" si="9"/>
        <v>77.272727272727266</v>
      </c>
      <c r="Z13" s="47">
        <v>43</v>
      </c>
      <c r="AA13" s="22">
        <f t="shared" si="10"/>
        <v>93.478260869565219</v>
      </c>
      <c r="AB13" s="84">
        <f t="shared" si="11"/>
        <v>554.52528578749479</v>
      </c>
      <c r="AC13" s="43">
        <f t="shared" si="24"/>
        <v>554.52528578749491</v>
      </c>
      <c r="AD13" s="41">
        <f t="shared" si="12"/>
        <v>0</v>
      </c>
      <c r="AE13" s="41">
        <f t="shared" si="13"/>
        <v>0</v>
      </c>
      <c r="AF13" s="41">
        <f t="shared" si="14"/>
        <v>0</v>
      </c>
      <c r="AG13" s="41">
        <f t="shared" si="15"/>
        <v>0</v>
      </c>
      <c r="AH13" s="41">
        <f t="shared" si="16"/>
        <v>63.636363636363633</v>
      </c>
      <c r="AI13" s="41">
        <f t="shared" si="17"/>
        <v>56.81818181818182</v>
      </c>
      <c r="AJ13" s="41">
        <f t="shared" si="18"/>
        <v>84.210526315789465</v>
      </c>
      <c r="AK13" s="41">
        <f t="shared" si="19"/>
        <v>87.804878048780495</v>
      </c>
      <c r="AL13" s="41">
        <f t="shared" si="20"/>
        <v>91.304347826086953</v>
      </c>
      <c r="AM13" s="41">
        <f t="shared" si="21"/>
        <v>77.272727272727266</v>
      </c>
      <c r="AN13" s="44">
        <f t="shared" si="22"/>
        <v>93.478260869565219</v>
      </c>
      <c r="AO13" s="67">
        <f t="shared" si="23"/>
        <v>240</v>
      </c>
      <c r="AP13" s="68">
        <f t="shared" si="25"/>
        <v>240</v>
      </c>
      <c r="AQ13" s="40">
        <f t="shared" si="26"/>
        <v>0</v>
      </c>
      <c r="AR13" s="40">
        <f t="shared" si="27"/>
        <v>0</v>
      </c>
      <c r="AS13" s="40">
        <f t="shared" si="28"/>
        <v>0</v>
      </c>
      <c r="AT13" s="40">
        <f t="shared" si="29"/>
        <v>0</v>
      </c>
      <c r="AU13" s="40">
        <f t="shared" si="30"/>
        <v>28</v>
      </c>
      <c r="AV13" s="40">
        <f t="shared" si="31"/>
        <v>25</v>
      </c>
      <c r="AW13" s="40">
        <f t="shared" si="32"/>
        <v>32</v>
      </c>
      <c r="AX13" s="40">
        <f t="shared" si="33"/>
        <v>36</v>
      </c>
      <c r="AY13" s="40">
        <f t="shared" si="34"/>
        <v>42</v>
      </c>
      <c r="AZ13" s="40">
        <f t="shared" si="35"/>
        <v>34</v>
      </c>
      <c r="BA13" s="40">
        <f t="shared" si="36"/>
        <v>43</v>
      </c>
    </row>
    <row r="14" spans="1:53" ht="24.95" customHeight="1">
      <c r="A14" s="3">
        <v>12</v>
      </c>
      <c r="B14" s="29" t="s">
        <v>13</v>
      </c>
      <c r="C14" s="33" t="s">
        <v>32</v>
      </c>
      <c r="D14" s="34" t="s">
        <v>87</v>
      </c>
      <c r="E14" s="35" t="s">
        <v>73</v>
      </c>
      <c r="F14" s="47">
        <v>23</v>
      </c>
      <c r="G14" s="22">
        <f t="shared" si="0"/>
        <v>51.111111111111107</v>
      </c>
      <c r="H14" s="47">
        <v>26</v>
      </c>
      <c r="I14" s="22">
        <f t="shared" si="1"/>
        <v>60.465116279069761</v>
      </c>
      <c r="J14" s="47">
        <v>19</v>
      </c>
      <c r="K14" s="22">
        <f t="shared" si="2"/>
        <v>41.304347826086953</v>
      </c>
      <c r="L14" s="47">
        <v>28</v>
      </c>
      <c r="M14" s="22">
        <f t="shared" si="3"/>
        <v>62.222222222222221</v>
      </c>
      <c r="N14" s="47">
        <v>30</v>
      </c>
      <c r="O14" s="22">
        <f t="shared" si="4"/>
        <v>68.181818181818173</v>
      </c>
      <c r="P14" s="47">
        <v>31</v>
      </c>
      <c r="Q14" s="22">
        <f t="shared" si="5"/>
        <v>70.454545454545453</v>
      </c>
      <c r="R14" s="47"/>
      <c r="S14" s="22">
        <f t="shared" si="6"/>
        <v>0</v>
      </c>
      <c r="T14" s="47"/>
      <c r="U14" s="22">
        <f t="shared" si="7"/>
        <v>0</v>
      </c>
      <c r="V14" s="47">
        <v>29</v>
      </c>
      <c r="W14" s="22">
        <f t="shared" si="8"/>
        <v>63.04347826086957</v>
      </c>
      <c r="X14" s="47">
        <v>28</v>
      </c>
      <c r="Y14" s="22">
        <f t="shared" si="9"/>
        <v>63.636363636363633</v>
      </c>
      <c r="Z14" s="47">
        <v>30</v>
      </c>
      <c r="AA14" s="22">
        <f t="shared" si="10"/>
        <v>65.217391304347828</v>
      </c>
      <c r="AB14" s="84">
        <f t="shared" si="11"/>
        <v>545.63639427643466</v>
      </c>
      <c r="AC14" s="43">
        <f t="shared" si="24"/>
        <v>545.63639427643466</v>
      </c>
      <c r="AD14" s="41">
        <f t="shared" si="12"/>
        <v>51.111111111111107</v>
      </c>
      <c r="AE14" s="41">
        <f t="shared" si="13"/>
        <v>60.465116279069761</v>
      </c>
      <c r="AF14" s="41">
        <f t="shared" si="14"/>
        <v>41.304347826086953</v>
      </c>
      <c r="AG14" s="41">
        <f t="shared" si="15"/>
        <v>62.222222222222221</v>
      </c>
      <c r="AH14" s="41">
        <f t="shared" si="16"/>
        <v>68.181818181818173</v>
      </c>
      <c r="AI14" s="41">
        <f t="shared" si="17"/>
        <v>70.454545454545453</v>
      </c>
      <c r="AJ14" s="41">
        <f t="shared" si="18"/>
        <v>0</v>
      </c>
      <c r="AK14" s="41">
        <f t="shared" si="19"/>
        <v>0</v>
      </c>
      <c r="AL14" s="41">
        <f t="shared" si="20"/>
        <v>63.04347826086957</v>
      </c>
      <c r="AM14" s="41">
        <f t="shared" si="21"/>
        <v>63.636363636363633</v>
      </c>
      <c r="AN14" s="44">
        <f t="shared" si="22"/>
        <v>65.217391304347828</v>
      </c>
      <c r="AO14" s="67">
        <f t="shared" si="23"/>
        <v>244</v>
      </c>
      <c r="AP14" s="68">
        <f t="shared" si="25"/>
        <v>244</v>
      </c>
      <c r="AQ14" s="40">
        <f t="shared" si="26"/>
        <v>23</v>
      </c>
      <c r="AR14" s="40">
        <f t="shared" si="27"/>
        <v>26</v>
      </c>
      <c r="AS14" s="40">
        <f t="shared" si="28"/>
        <v>19</v>
      </c>
      <c r="AT14" s="40">
        <f t="shared" si="29"/>
        <v>28</v>
      </c>
      <c r="AU14" s="40">
        <f t="shared" si="30"/>
        <v>30</v>
      </c>
      <c r="AV14" s="40">
        <f t="shared" si="31"/>
        <v>31</v>
      </c>
      <c r="AW14" s="40">
        <f t="shared" si="32"/>
        <v>0</v>
      </c>
      <c r="AX14" s="40">
        <f t="shared" si="33"/>
        <v>0</v>
      </c>
      <c r="AY14" s="40">
        <f t="shared" si="34"/>
        <v>29</v>
      </c>
      <c r="AZ14" s="40">
        <f t="shared" si="35"/>
        <v>28</v>
      </c>
      <c r="BA14" s="40">
        <f t="shared" si="36"/>
        <v>30</v>
      </c>
    </row>
    <row r="15" spans="1:53" ht="24.95" customHeight="1">
      <c r="A15" s="3">
        <v>13</v>
      </c>
      <c r="B15" s="30" t="s">
        <v>5</v>
      </c>
      <c r="C15" s="33" t="s">
        <v>28</v>
      </c>
      <c r="D15" s="34" t="s">
        <v>85</v>
      </c>
      <c r="E15" s="35" t="s">
        <v>79</v>
      </c>
      <c r="F15" s="47">
        <v>42</v>
      </c>
      <c r="G15" s="22">
        <f t="shared" si="0"/>
        <v>93.333333333333329</v>
      </c>
      <c r="H15" s="47">
        <v>37</v>
      </c>
      <c r="I15" s="22">
        <f t="shared" si="1"/>
        <v>86.04651162790698</v>
      </c>
      <c r="J15" s="47">
        <v>42</v>
      </c>
      <c r="K15" s="22">
        <f t="shared" si="2"/>
        <v>91.304347826086953</v>
      </c>
      <c r="L15" s="47">
        <v>39</v>
      </c>
      <c r="M15" s="22">
        <f t="shared" si="3"/>
        <v>86.666666666666671</v>
      </c>
      <c r="N15" s="47">
        <v>33</v>
      </c>
      <c r="O15" s="22">
        <f t="shared" si="4"/>
        <v>75</v>
      </c>
      <c r="P15" s="47">
        <v>35</v>
      </c>
      <c r="Q15" s="22">
        <f t="shared" si="5"/>
        <v>79.545454545454547</v>
      </c>
      <c r="R15" s="47"/>
      <c r="S15" s="22">
        <f t="shared" si="6"/>
        <v>0</v>
      </c>
      <c r="T15" s="47"/>
      <c r="U15" s="22">
        <f t="shared" si="7"/>
        <v>0</v>
      </c>
      <c r="V15" s="47"/>
      <c r="W15" s="22">
        <f t="shared" si="8"/>
        <v>0</v>
      </c>
      <c r="X15" s="47"/>
      <c r="Y15" s="22">
        <f t="shared" si="9"/>
        <v>0</v>
      </c>
      <c r="Z15" s="47"/>
      <c r="AA15" s="22">
        <f t="shared" si="10"/>
        <v>0</v>
      </c>
      <c r="AB15" s="84">
        <f t="shared" si="11"/>
        <v>511.89631399944852</v>
      </c>
      <c r="AC15" s="43">
        <f t="shared" si="24"/>
        <v>511.89631399944847</v>
      </c>
      <c r="AD15" s="41">
        <f t="shared" si="12"/>
        <v>93.333333333333329</v>
      </c>
      <c r="AE15" s="41">
        <f t="shared" si="13"/>
        <v>86.04651162790698</v>
      </c>
      <c r="AF15" s="41">
        <f t="shared" si="14"/>
        <v>91.304347826086953</v>
      </c>
      <c r="AG15" s="41">
        <f t="shared" si="15"/>
        <v>86.666666666666671</v>
      </c>
      <c r="AH15" s="41">
        <f t="shared" si="16"/>
        <v>75</v>
      </c>
      <c r="AI15" s="41">
        <f t="shared" si="17"/>
        <v>79.545454545454547</v>
      </c>
      <c r="AJ15" s="41">
        <f t="shared" si="18"/>
        <v>0</v>
      </c>
      <c r="AK15" s="41">
        <f t="shared" si="19"/>
        <v>0</v>
      </c>
      <c r="AL15" s="41">
        <f t="shared" si="20"/>
        <v>0</v>
      </c>
      <c r="AM15" s="41">
        <f t="shared" si="21"/>
        <v>0</v>
      </c>
      <c r="AN15" s="44">
        <f t="shared" si="22"/>
        <v>0</v>
      </c>
      <c r="AO15" s="67">
        <f t="shared" si="23"/>
        <v>228</v>
      </c>
      <c r="AP15" s="68">
        <f t="shared" si="25"/>
        <v>228</v>
      </c>
      <c r="AQ15" s="40">
        <f t="shared" si="26"/>
        <v>42</v>
      </c>
      <c r="AR15" s="40">
        <f t="shared" si="27"/>
        <v>37</v>
      </c>
      <c r="AS15" s="40">
        <f t="shared" si="28"/>
        <v>42</v>
      </c>
      <c r="AT15" s="40">
        <f t="shared" si="29"/>
        <v>39</v>
      </c>
      <c r="AU15" s="40">
        <f t="shared" si="30"/>
        <v>33</v>
      </c>
      <c r="AV15" s="40">
        <f t="shared" si="31"/>
        <v>35</v>
      </c>
      <c r="AW15" s="40">
        <f t="shared" si="32"/>
        <v>0</v>
      </c>
      <c r="AX15" s="40">
        <f t="shared" si="33"/>
        <v>0</v>
      </c>
      <c r="AY15" s="40">
        <f t="shared" si="34"/>
        <v>0</v>
      </c>
      <c r="AZ15" s="40">
        <f t="shared" si="35"/>
        <v>0</v>
      </c>
      <c r="BA15" s="40">
        <f t="shared" si="36"/>
        <v>0</v>
      </c>
    </row>
    <row r="16" spans="1:53" ht="24.95" customHeight="1">
      <c r="A16" s="3">
        <v>14</v>
      </c>
      <c r="B16" s="29" t="s">
        <v>9</v>
      </c>
      <c r="C16" s="33" t="s">
        <v>26</v>
      </c>
      <c r="D16" s="34" t="s">
        <v>86</v>
      </c>
      <c r="E16" s="35" t="s">
        <v>73</v>
      </c>
      <c r="F16" s="47">
        <v>36</v>
      </c>
      <c r="G16" s="22">
        <f t="shared" si="0"/>
        <v>80</v>
      </c>
      <c r="H16" s="47">
        <v>43</v>
      </c>
      <c r="I16" s="22">
        <f t="shared" si="1"/>
        <v>100</v>
      </c>
      <c r="J16" s="47">
        <v>38</v>
      </c>
      <c r="K16" s="22">
        <f t="shared" si="2"/>
        <v>82.608695652173907</v>
      </c>
      <c r="L16" s="47">
        <v>35</v>
      </c>
      <c r="M16" s="22">
        <f t="shared" si="3"/>
        <v>77.777777777777786</v>
      </c>
      <c r="N16" s="47">
        <v>35</v>
      </c>
      <c r="O16" s="22">
        <f t="shared" si="4"/>
        <v>79.545454545454547</v>
      </c>
      <c r="P16" s="47">
        <v>40</v>
      </c>
      <c r="Q16" s="22">
        <f t="shared" si="5"/>
        <v>90.909090909090907</v>
      </c>
      <c r="R16" s="47"/>
      <c r="S16" s="22">
        <f t="shared" si="6"/>
        <v>0</v>
      </c>
      <c r="T16" s="47"/>
      <c r="U16" s="22">
        <f t="shared" si="7"/>
        <v>0</v>
      </c>
      <c r="V16" s="47"/>
      <c r="W16" s="22">
        <f t="shared" si="8"/>
        <v>0</v>
      </c>
      <c r="X16" s="47"/>
      <c r="Y16" s="22">
        <f t="shared" si="9"/>
        <v>0</v>
      </c>
      <c r="Z16" s="47"/>
      <c r="AA16" s="22">
        <f t="shared" si="10"/>
        <v>0</v>
      </c>
      <c r="AB16" s="84">
        <f t="shared" si="11"/>
        <v>510.84101888449709</v>
      </c>
      <c r="AC16" s="43">
        <f t="shared" si="24"/>
        <v>510.84101888449715</v>
      </c>
      <c r="AD16" s="41">
        <f t="shared" si="12"/>
        <v>80</v>
      </c>
      <c r="AE16" s="41">
        <f t="shared" si="13"/>
        <v>100</v>
      </c>
      <c r="AF16" s="41">
        <f t="shared" si="14"/>
        <v>82.608695652173907</v>
      </c>
      <c r="AG16" s="41">
        <f t="shared" si="15"/>
        <v>77.777777777777786</v>
      </c>
      <c r="AH16" s="41">
        <f t="shared" si="16"/>
        <v>79.545454545454547</v>
      </c>
      <c r="AI16" s="41">
        <f t="shared" si="17"/>
        <v>90.909090909090907</v>
      </c>
      <c r="AJ16" s="41">
        <f t="shared" si="18"/>
        <v>0</v>
      </c>
      <c r="AK16" s="41">
        <f t="shared" si="19"/>
        <v>0</v>
      </c>
      <c r="AL16" s="41">
        <f t="shared" si="20"/>
        <v>0</v>
      </c>
      <c r="AM16" s="41">
        <f t="shared" si="21"/>
        <v>0</v>
      </c>
      <c r="AN16" s="44">
        <f t="shared" si="22"/>
        <v>0</v>
      </c>
      <c r="AO16" s="67">
        <f t="shared" si="23"/>
        <v>227</v>
      </c>
      <c r="AP16" s="68">
        <f t="shared" si="25"/>
        <v>227</v>
      </c>
      <c r="AQ16" s="40">
        <f t="shared" si="26"/>
        <v>36</v>
      </c>
      <c r="AR16" s="40">
        <f t="shared" si="27"/>
        <v>43</v>
      </c>
      <c r="AS16" s="40">
        <f t="shared" si="28"/>
        <v>38</v>
      </c>
      <c r="AT16" s="40">
        <f t="shared" si="29"/>
        <v>35</v>
      </c>
      <c r="AU16" s="40">
        <f t="shared" si="30"/>
        <v>35</v>
      </c>
      <c r="AV16" s="40">
        <f t="shared" si="31"/>
        <v>40</v>
      </c>
      <c r="AW16" s="40">
        <f t="shared" si="32"/>
        <v>0</v>
      </c>
      <c r="AX16" s="40">
        <f t="shared" si="33"/>
        <v>0</v>
      </c>
      <c r="AY16" s="40">
        <f t="shared" si="34"/>
        <v>0</v>
      </c>
      <c r="AZ16" s="40">
        <f t="shared" si="35"/>
        <v>0</v>
      </c>
      <c r="BA16" s="40">
        <f t="shared" si="36"/>
        <v>0</v>
      </c>
    </row>
    <row r="17" spans="1:53" ht="24.95" customHeight="1">
      <c r="A17" s="3">
        <v>15</v>
      </c>
      <c r="B17" s="32" t="s">
        <v>57</v>
      </c>
      <c r="C17" s="33" t="s">
        <v>23</v>
      </c>
      <c r="D17" s="34" t="s">
        <v>86</v>
      </c>
      <c r="E17" s="35" t="s">
        <v>81</v>
      </c>
      <c r="F17" s="47"/>
      <c r="G17" s="22">
        <f t="shared" si="0"/>
        <v>0</v>
      </c>
      <c r="H17" s="47"/>
      <c r="I17" s="22">
        <f t="shared" si="1"/>
        <v>0</v>
      </c>
      <c r="J17" s="47">
        <v>34</v>
      </c>
      <c r="K17" s="22">
        <f t="shared" si="2"/>
        <v>73.91304347826086</v>
      </c>
      <c r="L17" s="47">
        <v>41</v>
      </c>
      <c r="M17" s="22">
        <f t="shared" si="3"/>
        <v>91.111111111111114</v>
      </c>
      <c r="N17" s="47">
        <v>32</v>
      </c>
      <c r="O17" s="22">
        <f t="shared" si="4"/>
        <v>72.727272727272734</v>
      </c>
      <c r="P17" s="47">
        <v>30</v>
      </c>
      <c r="Q17" s="22">
        <f t="shared" si="5"/>
        <v>68.181818181818173</v>
      </c>
      <c r="R17" s="47"/>
      <c r="S17" s="22">
        <f t="shared" si="6"/>
        <v>0</v>
      </c>
      <c r="T17" s="47">
        <v>25</v>
      </c>
      <c r="U17" s="22">
        <f t="shared" si="7"/>
        <v>60.975609756097562</v>
      </c>
      <c r="V17" s="47">
        <v>28</v>
      </c>
      <c r="W17" s="22">
        <f t="shared" si="8"/>
        <v>60.869565217391312</v>
      </c>
      <c r="X17" s="47">
        <v>22</v>
      </c>
      <c r="Y17" s="22">
        <f t="shared" si="9"/>
        <v>50</v>
      </c>
      <c r="Z17" s="47"/>
      <c r="AA17" s="22">
        <f t="shared" si="10"/>
        <v>0</v>
      </c>
      <c r="AB17" s="84">
        <f t="shared" si="11"/>
        <v>477.77842047195179</v>
      </c>
      <c r="AC17" s="43">
        <f t="shared" si="24"/>
        <v>477.77842047195179</v>
      </c>
      <c r="AD17" s="41">
        <f t="shared" si="12"/>
        <v>0</v>
      </c>
      <c r="AE17" s="41">
        <f t="shared" si="13"/>
        <v>0</v>
      </c>
      <c r="AF17" s="41">
        <f t="shared" si="14"/>
        <v>73.91304347826086</v>
      </c>
      <c r="AG17" s="41">
        <f t="shared" si="15"/>
        <v>91.111111111111114</v>
      </c>
      <c r="AH17" s="41">
        <f t="shared" si="16"/>
        <v>72.727272727272734</v>
      </c>
      <c r="AI17" s="41">
        <f t="shared" si="17"/>
        <v>68.181818181818173</v>
      </c>
      <c r="AJ17" s="41">
        <f t="shared" si="18"/>
        <v>0</v>
      </c>
      <c r="AK17" s="41">
        <f t="shared" si="19"/>
        <v>60.975609756097562</v>
      </c>
      <c r="AL17" s="41">
        <f t="shared" si="20"/>
        <v>60.869565217391312</v>
      </c>
      <c r="AM17" s="41">
        <f t="shared" si="21"/>
        <v>50</v>
      </c>
      <c r="AN17" s="44">
        <f t="shared" si="22"/>
        <v>0</v>
      </c>
      <c r="AO17" s="67">
        <f t="shared" si="23"/>
        <v>212</v>
      </c>
      <c r="AP17" s="68">
        <f t="shared" si="25"/>
        <v>212</v>
      </c>
      <c r="AQ17" s="40">
        <f t="shared" si="26"/>
        <v>0</v>
      </c>
      <c r="AR17" s="40">
        <f t="shared" si="27"/>
        <v>0</v>
      </c>
      <c r="AS17" s="40">
        <f t="shared" si="28"/>
        <v>34</v>
      </c>
      <c r="AT17" s="40">
        <f t="shared" si="29"/>
        <v>41</v>
      </c>
      <c r="AU17" s="40">
        <f t="shared" si="30"/>
        <v>32</v>
      </c>
      <c r="AV17" s="40">
        <f t="shared" si="31"/>
        <v>30</v>
      </c>
      <c r="AW17" s="40">
        <f t="shared" si="32"/>
        <v>0</v>
      </c>
      <c r="AX17" s="40">
        <f t="shared" si="33"/>
        <v>25</v>
      </c>
      <c r="AY17" s="40">
        <f t="shared" si="34"/>
        <v>28</v>
      </c>
      <c r="AZ17" s="40">
        <f t="shared" si="35"/>
        <v>22</v>
      </c>
      <c r="BA17" s="40">
        <f t="shared" si="36"/>
        <v>0</v>
      </c>
    </row>
    <row r="18" spans="1:53" ht="24.95" customHeight="1">
      <c r="A18" s="3">
        <v>16</v>
      </c>
      <c r="B18" s="29" t="s">
        <v>3</v>
      </c>
      <c r="C18" s="33" t="s">
        <v>23</v>
      </c>
      <c r="D18" s="34" t="s">
        <v>83</v>
      </c>
      <c r="E18" s="35" t="s">
        <v>81</v>
      </c>
      <c r="F18" s="47">
        <v>43</v>
      </c>
      <c r="G18" s="22">
        <f t="shared" si="0"/>
        <v>95.555555555555557</v>
      </c>
      <c r="H18" s="47">
        <v>43</v>
      </c>
      <c r="I18" s="22">
        <f t="shared" si="1"/>
        <v>100</v>
      </c>
      <c r="J18" s="47"/>
      <c r="K18" s="22">
        <f t="shared" si="2"/>
        <v>0</v>
      </c>
      <c r="L18" s="47"/>
      <c r="M18" s="22">
        <f t="shared" si="3"/>
        <v>0</v>
      </c>
      <c r="N18" s="47">
        <v>34</v>
      </c>
      <c r="O18" s="22">
        <f t="shared" si="4"/>
        <v>77.272727272727266</v>
      </c>
      <c r="P18" s="47">
        <v>40</v>
      </c>
      <c r="Q18" s="22">
        <f t="shared" si="5"/>
        <v>90.909090909090907</v>
      </c>
      <c r="R18" s="47"/>
      <c r="S18" s="22">
        <f t="shared" si="6"/>
        <v>0</v>
      </c>
      <c r="T18" s="47"/>
      <c r="U18" s="22">
        <f t="shared" si="7"/>
        <v>0</v>
      </c>
      <c r="V18" s="47"/>
      <c r="W18" s="22">
        <f t="shared" si="8"/>
        <v>0</v>
      </c>
      <c r="X18" s="47"/>
      <c r="Y18" s="22">
        <f t="shared" si="9"/>
        <v>0</v>
      </c>
      <c r="Z18" s="47">
        <v>41</v>
      </c>
      <c r="AA18" s="22">
        <f t="shared" si="10"/>
        <v>89.130434782608688</v>
      </c>
      <c r="AB18" s="84">
        <f t="shared" si="11"/>
        <v>452.86780851998236</v>
      </c>
      <c r="AC18" s="43">
        <f t="shared" si="24"/>
        <v>452.86780851998236</v>
      </c>
      <c r="AD18" s="41">
        <f t="shared" si="12"/>
        <v>95.555555555555557</v>
      </c>
      <c r="AE18" s="41">
        <f t="shared" si="13"/>
        <v>100</v>
      </c>
      <c r="AF18" s="41">
        <f t="shared" si="14"/>
        <v>0</v>
      </c>
      <c r="AG18" s="41">
        <f t="shared" si="15"/>
        <v>0</v>
      </c>
      <c r="AH18" s="41">
        <f t="shared" si="16"/>
        <v>77.272727272727266</v>
      </c>
      <c r="AI18" s="41">
        <f t="shared" si="17"/>
        <v>90.909090909090907</v>
      </c>
      <c r="AJ18" s="41">
        <f t="shared" si="18"/>
        <v>0</v>
      </c>
      <c r="AK18" s="41">
        <f t="shared" si="19"/>
        <v>0</v>
      </c>
      <c r="AL18" s="41">
        <f t="shared" si="20"/>
        <v>0</v>
      </c>
      <c r="AM18" s="41">
        <f t="shared" si="21"/>
        <v>0</v>
      </c>
      <c r="AN18" s="44">
        <f t="shared" si="22"/>
        <v>89.130434782608688</v>
      </c>
      <c r="AO18" s="67">
        <f t="shared" si="23"/>
        <v>201</v>
      </c>
      <c r="AP18" s="68">
        <f t="shared" si="25"/>
        <v>201</v>
      </c>
      <c r="AQ18" s="40">
        <f t="shared" si="26"/>
        <v>43</v>
      </c>
      <c r="AR18" s="40">
        <f t="shared" si="27"/>
        <v>43</v>
      </c>
      <c r="AS18" s="40">
        <f t="shared" si="28"/>
        <v>0</v>
      </c>
      <c r="AT18" s="40">
        <f t="shared" si="29"/>
        <v>0</v>
      </c>
      <c r="AU18" s="40">
        <f t="shared" si="30"/>
        <v>34</v>
      </c>
      <c r="AV18" s="40">
        <f t="shared" si="31"/>
        <v>40</v>
      </c>
      <c r="AW18" s="40">
        <f t="shared" si="32"/>
        <v>0</v>
      </c>
      <c r="AX18" s="40">
        <f t="shared" si="33"/>
        <v>0</v>
      </c>
      <c r="AY18" s="40">
        <f t="shared" si="34"/>
        <v>0</v>
      </c>
      <c r="AZ18" s="40">
        <f t="shared" si="35"/>
        <v>0</v>
      </c>
      <c r="BA18" s="40">
        <f t="shared" si="36"/>
        <v>41</v>
      </c>
    </row>
    <row r="19" spans="1:53" ht="24.95" customHeight="1">
      <c r="A19" s="3">
        <v>17</v>
      </c>
      <c r="B19" s="32" t="s">
        <v>59</v>
      </c>
      <c r="C19" s="33" t="s">
        <v>26</v>
      </c>
      <c r="D19" s="34" t="s">
        <v>86</v>
      </c>
      <c r="E19" s="35" t="s">
        <v>73</v>
      </c>
      <c r="F19" s="47"/>
      <c r="G19" s="22">
        <f t="shared" si="0"/>
        <v>0</v>
      </c>
      <c r="H19" s="47"/>
      <c r="I19" s="22">
        <f t="shared" si="1"/>
        <v>0</v>
      </c>
      <c r="J19" s="47">
        <v>22</v>
      </c>
      <c r="K19" s="22">
        <f t="shared" si="2"/>
        <v>47.826086956521742</v>
      </c>
      <c r="L19" s="47">
        <v>25</v>
      </c>
      <c r="M19" s="22">
        <f t="shared" si="3"/>
        <v>55.555555555555557</v>
      </c>
      <c r="N19" s="47">
        <v>21</v>
      </c>
      <c r="O19" s="22">
        <f t="shared" si="4"/>
        <v>47.727272727272727</v>
      </c>
      <c r="P19" s="47">
        <v>30</v>
      </c>
      <c r="Q19" s="22">
        <f t="shared" si="5"/>
        <v>68.181818181818173</v>
      </c>
      <c r="R19" s="47">
        <v>22</v>
      </c>
      <c r="S19" s="22">
        <f t="shared" si="6"/>
        <v>57.894736842105267</v>
      </c>
      <c r="T19" s="47">
        <v>17</v>
      </c>
      <c r="U19" s="22">
        <f t="shared" si="7"/>
        <v>41.463414634146339</v>
      </c>
      <c r="V19" s="47">
        <v>17</v>
      </c>
      <c r="W19" s="22">
        <f t="shared" si="8"/>
        <v>36.95652173913043</v>
      </c>
      <c r="X19" s="47">
        <v>15</v>
      </c>
      <c r="Y19" s="22">
        <f t="shared" si="9"/>
        <v>34.090909090909086</v>
      </c>
      <c r="Z19" s="47">
        <v>25</v>
      </c>
      <c r="AA19" s="22">
        <f t="shared" si="10"/>
        <v>54.347826086956516</v>
      </c>
      <c r="AB19" s="84">
        <f t="shared" si="11"/>
        <v>444.04414181441575</v>
      </c>
      <c r="AC19" s="43">
        <f t="shared" si="24"/>
        <v>444.04414181441581</v>
      </c>
      <c r="AD19" s="41">
        <f t="shared" si="12"/>
        <v>0</v>
      </c>
      <c r="AE19" s="41">
        <f t="shared" si="13"/>
        <v>0</v>
      </c>
      <c r="AF19" s="41">
        <f t="shared" si="14"/>
        <v>47.826086956521742</v>
      </c>
      <c r="AG19" s="41">
        <f t="shared" si="15"/>
        <v>55.555555555555557</v>
      </c>
      <c r="AH19" s="41">
        <f t="shared" si="16"/>
        <v>47.727272727272727</v>
      </c>
      <c r="AI19" s="41">
        <f t="shared" si="17"/>
        <v>68.181818181818173</v>
      </c>
      <c r="AJ19" s="41">
        <f t="shared" si="18"/>
        <v>57.894736842105267</v>
      </c>
      <c r="AK19" s="41">
        <f t="shared" si="19"/>
        <v>41.463414634146339</v>
      </c>
      <c r="AL19" s="41">
        <f t="shared" si="20"/>
        <v>36.95652173913043</v>
      </c>
      <c r="AM19" s="41">
        <f t="shared" si="21"/>
        <v>34.090909090909086</v>
      </c>
      <c r="AN19" s="44">
        <f t="shared" si="22"/>
        <v>54.347826086956516</v>
      </c>
      <c r="AO19" s="67">
        <f t="shared" si="23"/>
        <v>194</v>
      </c>
      <c r="AP19" s="68">
        <f t="shared" si="25"/>
        <v>194</v>
      </c>
      <c r="AQ19" s="40">
        <f t="shared" si="26"/>
        <v>0</v>
      </c>
      <c r="AR19" s="40">
        <f t="shared" si="27"/>
        <v>0</v>
      </c>
      <c r="AS19" s="40">
        <f t="shared" si="28"/>
        <v>22</v>
      </c>
      <c r="AT19" s="40">
        <f t="shared" si="29"/>
        <v>25</v>
      </c>
      <c r="AU19" s="40">
        <f t="shared" si="30"/>
        <v>21</v>
      </c>
      <c r="AV19" s="40">
        <f t="shared" si="31"/>
        <v>30</v>
      </c>
      <c r="AW19" s="40">
        <f t="shared" si="32"/>
        <v>22</v>
      </c>
      <c r="AX19" s="40">
        <f t="shared" si="33"/>
        <v>17</v>
      </c>
      <c r="AY19" s="40">
        <f t="shared" si="34"/>
        <v>17</v>
      </c>
      <c r="AZ19" s="40">
        <f t="shared" si="35"/>
        <v>15</v>
      </c>
      <c r="BA19" s="40">
        <f t="shared" si="36"/>
        <v>25</v>
      </c>
    </row>
    <row r="20" spans="1:53" ht="24.95" customHeight="1">
      <c r="A20" s="3">
        <v>18</v>
      </c>
      <c r="B20" s="32" t="s">
        <v>62</v>
      </c>
      <c r="C20" s="33" t="s">
        <v>37</v>
      </c>
      <c r="D20" s="34" t="s">
        <v>88</v>
      </c>
      <c r="E20" s="35" t="s">
        <v>81</v>
      </c>
      <c r="F20" s="47"/>
      <c r="G20" s="22">
        <f t="shared" si="0"/>
        <v>0</v>
      </c>
      <c r="H20" s="47"/>
      <c r="I20" s="22">
        <f t="shared" si="1"/>
        <v>0</v>
      </c>
      <c r="J20" s="47"/>
      <c r="K20" s="22">
        <f t="shared" si="2"/>
        <v>0</v>
      </c>
      <c r="L20" s="47">
        <v>29</v>
      </c>
      <c r="M20" s="22">
        <f t="shared" si="3"/>
        <v>64.444444444444443</v>
      </c>
      <c r="N20" s="47"/>
      <c r="O20" s="22">
        <f t="shared" si="4"/>
        <v>0</v>
      </c>
      <c r="P20" s="47">
        <v>19</v>
      </c>
      <c r="Q20" s="22">
        <f t="shared" si="5"/>
        <v>43.18181818181818</v>
      </c>
      <c r="R20" s="47">
        <v>22</v>
      </c>
      <c r="S20" s="22">
        <f t="shared" si="6"/>
        <v>57.894736842105267</v>
      </c>
      <c r="T20" s="47">
        <v>20</v>
      </c>
      <c r="U20" s="22">
        <f t="shared" si="7"/>
        <v>48.780487804878049</v>
      </c>
      <c r="V20" s="47"/>
      <c r="W20" s="22">
        <f t="shared" si="8"/>
        <v>0</v>
      </c>
      <c r="X20" s="47">
        <v>24</v>
      </c>
      <c r="Y20" s="22">
        <f t="shared" si="9"/>
        <v>54.54545454545454</v>
      </c>
      <c r="Z20" s="47">
        <v>22</v>
      </c>
      <c r="AA20" s="22">
        <f t="shared" si="10"/>
        <v>47.826086956521742</v>
      </c>
      <c r="AB20" s="84">
        <f t="shared" si="11"/>
        <v>316.67302877522224</v>
      </c>
      <c r="AC20" s="43">
        <f t="shared" si="24"/>
        <v>316.67302877522224</v>
      </c>
      <c r="AD20" s="41">
        <f t="shared" si="12"/>
        <v>0</v>
      </c>
      <c r="AE20" s="41">
        <f t="shared" si="13"/>
        <v>0</v>
      </c>
      <c r="AF20" s="41">
        <f t="shared" si="14"/>
        <v>0</v>
      </c>
      <c r="AG20" s="41">
        <f t="shared" si="15"/>
        <v>64.444444444444443</v>
      </c>
      <c r="AH20" s="41">
        <f t="shared" si="16"/>
        <v>0</v>
      </c>
      <c r="AI20" s="41">
        <f t="shared" si="17"/>
        <v>43.18181818181818</v>
      </c>
      <c r="AJ20" s="41">
        <f t="shared" si="18"/>
        <v>57.894736842105267</v>
      </c>
      <c r="AK20" s="41">
        <f t="shared" si="19"/>
        <v>48.780487804878049</v>
      </c>
      <c r="AL20" s="41">
        <f t="shared" si="20"/>
        <v>0</v>
      </c>
      <c r="AM20" s="41">
        <f t="shared" si="21"/>
        <v>54.54545454545454</v>
      </c>
      <c r="AN20" s="44">
        <f t="shared" si="22"/>
        <v>47.826086956521742</v>
      </c>
      <c r="AO20" s="67">
        <f t="shared" si="23"/>
        <v>136</v>
      </c>
      <c r="AP20" s="68">
        <f t="shared" si="25"/>
        <v>136</v>
      </c>
      <c r="AQ20" s="40">
        <f t="shared" si="26"/>
        <v>0</v>
      </c>
      <c r="AR20" s="40">
        <f t="shared" si="27"/>
        <v>0</v>
      </c>
      <c r="AS20" s="40">
        <f t="shared" si="28"/>
        <v>0</v>
      </c>
      <c r="AT20" s="40">
        <f t="shared" si="29"/>
        <v>29</v>
      </c>
      <c r="AU20" s="40">
        <f t="shared" si="30"/>
        <v>0</v>
      </c>
      <c r="AV20" s="40">
        <f t="shared" si="31"/>
        <v>19</v>
      </c>
      <c r="AW20" s="40">
        <f t="shared" si="32"/>
        <v>22</v>
      </c>
      <c r="AX20" s="40">
        <f t="shared" si="33"/>
        <v>20</v>
      </c>
      <c r="AY20" s="40">
        <f t="shared" si="34"/>
        <v>0</v>
      </c>
      <c r="AZ20" s="40">
        <f t="shared" si="35"/>
        <v>24</v>
      </c>
      <c r="BA20" s="40">
        <f t="shared" si="36"/>
        <v>22</v>
      </c>
    </row>
    <row r="21" spans="1:53" ht="24.95" customHeight="1">
      <c r="A21" s="3">
        <v>19</v>
      </c>
      <c r="B21" s="32" t="s">
        <v>55</v>
      </c>
      <c r="C21" s="33" t="s">
        <v>56</v>
      </c>
      <c r="D21" s="34" t="s">
        <v>83</v>
      </c>
      <c r="E21" s="35" t="s">
        <v>73</v>
      </c>
      <c r="F21" s="47"/>
      <c r="G21" s="22">
        <f t="shared" si="0"/>
        <v>0</v>
      </c>
      <c r="H21" s="47"/>
      <c r="I21" s="22">
        <f t="shared" si="1"/>
        <v>0</v>
      </c>
      <c r="J21" s="47">
        <v>15</v>
      </c>
      <c r="K21" s="22">
        <f t="shared" si="2"/>
        <v>32.608695652173914</v>
      </c>
      <c r="L21" s="47">
        <v>20</v>
      </c>
      <c r="M21" s="22">
        <f t="shared" si="3"/>
        <v>44.444444444444443</v>
      </c>
      <c r="N21" s="47"/>
      <c r="O21" s="22">
        <f t="shared" si="4"/>
        <v>0</v>
      </c>
      <c r="P21" s="47">
        <v>26</v>
      </c>
      <c r="Q21" s="22">
        <f t="shared" si="5"/>
        <v>59.090909090909093</v>
      </c>
      <c r="R21" s="47"/>
      <c r="S21" s="22">
        <f t="shared" si="6"/>
        <v>0</v>
      </c>
      <c r="T21" s="47"/>
      <c r="U21" s="22">
        <f t="shared" si="7"/>
        <v>0</v>
      </c>
      <c r="V21" s="47">
        <v>17</v>
      </c>
      <c r="W21" s="22">
        <f t="shared" si="8"/>
        <v>36.95652173913043</v>
      </c>
      <c r="X21" s="47">
        <v>20</v>
      </c>
      <c r="Y21" s="22">
        <f t="shared" si="9"/>
        <v>45.454545454545453</v>
      </c>
      <c r="Z21" s="47">
        <v>21</v>
      </c>
      <c r="AA21" s="22">
        <f t="shared" si="10"/>
        <v>45.652173913043477</v>
      </c>
      <c r="AB21" s="84">
        <f t="shared" si="11"/>
        <v>264.20729029424683</v>
      </c>
      <c r="AC21" s="43">
        <f t="shared" si="24"/>
        <v>264.20729029424683</v>
      </c>
      <c r="AD21" s="41">
        <f t="shared" si="12"/>
        <v>0</v>
      </c>
      <c r="AE21" s="41">
        <f t="shared" si="13"/>
        <v>0</v>
      </c>
      <c r="AF21" s="41">
        <f t="shared" si="14"/>
        <v>32.608695652173914</v>
      </c>
      <c r="AG21" s="41">
        <f t="shared" si="15"/>
        <v>44.444444444444443</v>
      </c>
      <c r="AH21" s="41">
        <f t="shared" si="16"/>
        <v>0</v>
      </c>
      <c r="AI21" s="41">
        <f t="shared" si="17"/>
        <v>59.090909090909093</v>
      </c>
      <c r="AJ21" s="41">
        <f t="shared" si="18"/>
        <v>0</v>
      </c>
      <c r="AK21" s="41">
        <f t="shared" si="19"/>
        <v>0</v>
      </c>
      <c r="AL21" s="41">
        <f t="shared" si="20"/>
        <v>36.95652173913043</v>
      </c>
      <c r="AM21" s="41">
        <f t="shared" si="21"/>
        <v>45.454545454545453</v>
      </c>
      <c r="AN21" s="44">
        <f t="shared" si="22"/>
        <v>45.652173913043477</v>
      </c>
      <c r="AO21" s="67">
        <f t="shared" si="23"/>
        <v>119</v>
      </c>
      <c r="AP21" s="68">
        <f t="shared" si="25"/>
        <v>119</v>
      </c>
      <c r="AQ21" s="40">
        <f t="shared" si="26"/>
        <v>0</v>
      </c>
      <c r="AR21" s="40">
        <f t="shared" si="27"/>
        <v>0</v>
      </c>
      <c r="AS21" s="40">
        <f t="shared" si="28"/>
        <v>15</v>
      </c>
      <c r="AT21" s="40">
        <f t="shared" si="29"/>
        <v>20</v>
      </c>
      <c r="AU21" s="40">
        <f t="shared" si="30"/>
        <v>0</v>
      </c>
      <c r="AV21" s="40">
        <f t="shared" si="31"/>
        <v>26</v>
      </c>
      <c r="AW21" s="40">
        <f t="shared" si="32"/>
        <v>0</v>
      </c>
      <c r="AX21" s="40">
        <f t="shared" si="33"/>
        <v>0</v>
      </c>
      <c r="AY21" s="40">
        <f t="shared" si="34"/>
        <v>17</v>
      </c>
      <c r="AZ21" s="40">
        <f t="shared" si="35"/>
        <v>20</v>
      </c>
      <c r="BA21" s="40">
        <f t="shared" si="36"/>
        <v>21</v>
      </c>
    </row>
    <row r="22" spans="1:53" ht="24.95" customHeight="1">
      <c r="A22" s="3">
        <v>20</v>
      </c>
      <c r="B22" s="32" t="s">
        <v>124</v>
      </c>
      <c r="C22" s="33" t="s">
        <v>28</v>
      </c>
      <c r="D22" s="34" t="s">
        <v>83</v>
      </c>
      <c r="E22" s="35" t="s">
        <v>79</v>
      </c>
      <c r="F22" s="47"/>
      <c r="G22" s="22">
        <f t="shared" si="0"/>
        <v>0</v>
      </c>
      <c r="H22" s="47"/>
      <c r="I22" s="22">
        <f t="shared" si="1"/>
        <v>0</v>
      </c>
      <c r="J22" s="47"/>
      <c r="K22" s="22">
        <f t="shared" si="2"/>
        <v>0</v>
      </c>
      <c r="L22" s="47"/>
      <c r="M22" s="22">
        <f t="shared" si="3"/>
        <v>0</v>
      </c>
      <c r="N22" s="47"/>
      <c r="O22" s="22">
        <f t="shared" si="4"/>
        <v>0</v>
      </c>
      <c r="P22" s="47"/>
      <c r="Q22" s="22">
        <f t="shared" si="5"/>
        <v>0</v>
      </c>
      <c r="R22" s="47">
        <v>36</v>
      </c>
      <c r="S22" s="22">
        <f t="shared" si="6"/>
        <v>94.73684210526315</v>
      </c>
      <c r="T22" s="47"/>
      <c r="U22" s="22">
        <f t="shared" si="7"/>
        <v>0</v>
      </c>
      <c r="V22" s="47"/>
      <c r="W22" s="22">
        <f t="shared" si="8"/>
        <v>0</v>
      </c>
      <c r="X22" s="47"/>
      <c r="Y22" s="22">
        <f t="shared" si="9"/>
        <v>0</v>
      </c>
      <c r="Z22" s="47">
        <v>40</v>
      </c>
      <c r="AA22" s="22">
        <f t="shared" si="10"/>
        <v>86.956521739130437</v>
      </c>
      <c r="AB22" s="84">
        <f t="shared" si="11"/>
        <v>181.69336384439359</v>
      </c>
      <c r="AC22" s="43">
        <f t="shared" si="24"/>
        <v>181.69336384439359</v>
      </c>
      <c r="AD22" s="41">
        <f t="shared" si="12"/>
        <v>0</v>
      </c>
      <c r="AE22" s="41">
        <f t="shared" si="13"/>
        <v>0</v>
      </c>
      <c r="AF22" s="41">
        <f t="shared" si="14"/>
        <v>0</v>
      </c>
      <c r="AG22" s="41">
        <f t="shared" si="15"/>
        <v>0</v>
      </c>
      <c r="AH22" s="41">
        <f t="shared" si="16"/>
        <v>0</v>
      </c>
      <c r="AI22" s="41">
        <f t="shared" si="17"/>
        <v>0</v>
      </c>
      <c r="AJ22" s="41">
        <f t="shared" si="18"/>
        <v>94.73684210526315</v>
      </c>
      <c r="AK22" s="41">
        <f t="shared" si="19"/>
        <v>0</v>
      </c>
      <c r="AL22" s="41">
        <f t="shared" si="20"/>
        <v>0</v>
      </c>
      <c r="AM22" s="41">
        <f t="shared" si="21"/>
        <v>0</v>
      </c>
      <c r="AN22" s="44">
        <f t="shared" si="22"/>
        <v>86.956521739130437</v>
      </c>
      <c r="AO22" s="67">
        <f t="shared" si="23"/>
        <v>76</v>
      </c>
      <c r="AP22" s="68">
        <f t="shared" si="25"/>
        <v>76</v>
      </c>
      <c r="AQ22" s="40">
        <f t="shared" si="26"/>
        <v>0</v>
      </c>
      <c r="AR22" s="40">
        <f t="shared" si="27"/>
        <v>0</v>
      </c>
      <c r="AS22" s="40">
        <f t="shared" si="28"/>
        <v>0</v>
      </c>
      <c r="AT22" s="40">
        <f t="shared" si="29"/>
        <v>0</v>
      </c>
      <c r="AU22" s="40">
        <f t="shared" si="30"/>
        <v>0</v>
      </c>
      <c r="AV22" s="40">
        <f t="shared" si="31"/>
        <v>0</v>
      </c>
      <c r="AW22" s="40">
        <f t="shared" si="32"/>
        <v>36</v>
      </c>
      <c r="AX22" s="40">
        <f t="shared" si="33"/>
        <v>0</v>
      </c>
      <c r="AY22" s="40">
        <f t="shared" si="34"/>
        <v>0</v>
      </c>
      <c r="AZ22" s="40">
        <f t="shared" si="35"/>
        <v>0</v>
      </c>
      <c r="BA22" s="40">
        <f t="shared" si="36"/>
        <v>40</v>
      </c>
    </row>
    <row r="23" spans="1:53" ht="24.95" customHeight="1">
      <c r="A23" s="3">
        <v>21</v>
      </c>
      <c r="B23" s="32" t="s">
        <v>58</v>
      </c>
      <c r="C23" s="33" t="s">
        <v>23</v>
      </c>
      <c r="D23" s="34" t="s">
        <v>83</v>
      </c>
      <c r="E23" s="34" t="s">
        <v>79</v>
      </c>
      <c r="F23" s="47"/>
      <c r="G23" s="22">
        <f t="shared" si="0"/>
        <v>0</v>
      </c>
      <c r="H23" s="47"/>
      <c r="I23" s="22">
        <f t="shared" si="1"/>
        <v>0</v>
      </c>
      <c r="J23" s="47">
        <v>40</v>
      </c>
      <c r="K23" s="22">
        <f t="shared" si="2"/>
        <v>86.956521739130437</v>
      </c>
      <c r="L23" s="47">
        <v>38</v>
      </c>
      <c r="M23" s="22">
        <f t="shared" si="3"/>
        <v>84.444444444444443</v>
      </c>
      <c r="N23" s="47"/>
      <c r="O23" s="22">
        <f t="shared" si="4"/>
        <v>0</v>
      </c>
      <c r="P23" s="47"/>
      <c r="Q23" s="22">
        <f t="shared" si="5"/>
        <v>0</v>
      </c>
      <c r="R23" s="47"/>
      <c r="S23" s="22">
        <f t="shared" si="6"/>
        <v>0</v>
      </c>
      <c r="T23" s="47"/>
      <c r="U23" s="22">
        <f t="shared" si="7"/>
        <v>0</v>
      </c>
      <c r="V23" s="47"/>
      <c r="W23" s="22">
        <f t="shared" si="8"/>
        <v>0</v>
      </c>
      <c r="X23" s="47"/>
      <c r="Y23" s="22">
        <f t="shared" si="9"/>
        <v>0</v>
      </c>
      <c r="Z23" s="47"/>
      <c r="AA23" s="22">
        <f t="shared" si="10"/>
        <v>0</v>
      </c>
      <c r="AB23" s="84">
        <f t="shared" si="11"/>
        <v>171.40096618357489</v>
      </c>
      <c r="AC23" s="43">
        <f t="shared" si="24"/>
        <v>171.40096618357489</v>
      </c>
      <c r="AD23" s="41">
        <f t="shared" si="12"/>
        <v>0</v>
      </c>
      <c r="AE23" s="41">
        <f t="shared" si="13"/>
        <v>0</v>
      </c>
      <c r="AF23" s="41">
        <f t="shared" si="14"/>
        <v>86.956521739130437</v>
      </c>
      <c r="AG23" s="41">
        <f t="shared" si="15"/>
        <v>84.444444444444443</v>
      </c>
      <c r="AH23" s="41">
        <f t="shared" si="16"/>
        <v>0</v>
      </c>
      <c r="AI23" s="41">
        <f t="shared" si="17"/>
        <v>0</v>
      </c>
      <c r="AJ23" s="41">
        <f t="shared" si="18"/>
        <v>0</v>
      </c>
      <c r="AK23" s="41">
        <f t="shared" si="19"/>
        <v>0</v>
      </c>
      <c r="AL23" s="41">
        <f t="shared" si="20"/>
        <v>0</v>
      </c>
      <c r="AM23" s="41">
        <f t="shared" si="21"/>
        <v>0</v>
      </c>
      <c r="AN23" s="44">
        <f t="shared" si="22"/>
        <v>0</v>
      </c>
      <c r="AO23" s="67">
        <f t="shared" si="23"/>
        <v>78</v>
      </c>
      <c r="AP23" s="68">
        <f t="shared" si="25"/>
        <v>78</v>
      </c>
      <c r="AQ23" s="40">
        <f t="shared" si="26"/>
        <v>0</v>
      </c>
      <c r="AR23" s="40">
        <f t="shared" si="27"/>
        <v>0</v>
      </c>
      <c r="AS23" s="40">
        <f t="shared" si="28"/>
        <v>40</v>
      </c>
      <c r="AT23" s="40">
        <f t="shared" si="29"/>
        <v>38</v>
      </c>
      <c r="AU23" s="40">
        <f t="shared" si="30"/>
        <v>0</v>
      </c>
      <c r="AV23" s="40">
        <f t="shared" si="31"/>
        <v>0</v>
      </c>
      <c r="AW23" s="40">
        <f t="shared" si="32"/>
        <v>0</v>
      </c>
      <c r="AX23" s="40">
        <f t="shared" si="33"/>
        <v>0</v>
      </c>
      <c r="AY23" s="40">
        <f t="shared" si="34"/>
        <v>0</v>
      </c>
      <c r="AZ23" s="40">
        <f t="shared" si="35"/>
        <v>0</v>
      </c>
      <c r="BA23" s="40">
        <f t="shared" si="36"/>
        <v>0</v>
      </c>
    </row>
    <row r="24" spans="1:53" ht="24.95" customHeight="1">
      <c r="A24" s="3">
        <v>22</v>
      </c>
      <c r="B24" s="32" t="s">
        <v>11</v>
      </c>
      <c r="C24" s="33" t="s">
        <v>23</v>
      </c>
      <c r="D24" s="34" t="s">
        <v>65</v>
      </c>
      <c r="E24" s="34" t="s">
        <v>82</v>
      </c>
      <c r="F24" s="47">
        <v>34</v>
      </c>
      <c r="G24" s="22">
        <f t="shared" si="0"/>
        <v>75.555555555555557</v>
      </c>
      <c r="H24" s="47">
        <v>35</v>
      </c>
      <c r="I24" s="22">
        <f t="shared" si="1"/>
        <v>81.395348837209298</v>
      </c>
      <c r="J24" s="47"/>
      <c r="K24" s="22">
        <f t="shared" si="2"/>
        <v>0</v>
      </c>
      <c r="L24" s="47"/>
      <c r="M24" s="22">
        <f t="shared" si="3"/>
        <v>0</v>
      </c>
      <c r="N24" s="47"/>
      <c r="O24" s="22">
        <f t="shared" si="4"/>
        <v>0</v>
      </c>
      <c r="P24" s="47">
        <v>0</v>
      </c>
      <c r="Q24" s="22">
        <f t="shared" si="5"/>
        <v>0</v>
      </c>
      <c r="R24" s="47"/>
      <c r="S24" s="22">
        <f t="shared" si="6"/>
        <v>0</v>
      </c>
      <c r="T24" s="47"/>
      <c r="U24" s="22">
        <f t="shared" si="7"/>
        <v>0</v>
      </c>
      <c r="V24" s="47"/>
      <c r="W24" s="22">
        <f t="shared" si="8"/>
        <v>0</v>
      </c>
      <c r="X24" s="47"/>
      <c r="Y24" s="22">
        <f t="shared" si="9"/>
        <v>0</v>
      </c>
      <c r="Z24" s="47"/>
      <c r="AA24" s="22">
        <f t="shared" si="10"/>
        <v>0</v>
      </c>
      <c r="AB24" s="84">
        <f t="shared" si="11"/>
        <v>156.95090439276487</v>
      </c>
      <c r="AC24" s="43">
        <f t="shared" si="24"/>
        <v>156.95090439276487</v>
      </c>
      <c r="AD24" s="41">
        <f t="shared" si="12"/>
        <v>75.555555555555557</v>
      </c>
      <c r="AE24" s="41">
        <f t="shared" si="13"/>
        <v>81.395348837209298</v>
      </c>
      <c r="AF24" s="41">
        <f t="shared" si="14"/>
        <v>0</v>
      </c>
      <c r="AG24" s="41">
        <f t="shared" si="15"/>
        <v>0</v>
      </c>
      <c r="AH24" s="41">
        <f t="shared" si="16"/>
        <v>0</v>
      </c>
      <c r="AI24" s="41">
        <f t="shared" si="17"/>
        <v>0</v>
      </c>
      <c r="AJ24" s="41">
        <f t="shared" si="18"/>
        <v>0</v>
      </c>
      <c r="AK24" s="41">
        <f t="shared" si="19"/>
        <v>0</v>
      </c>
      <c r="AL24" s="41">
        <f t="shared" si="20"/>
        <v>0</v>
      </c>
      <c r="AM24" s="41">
        <f t="shared" si="21"/>
        <v>0</v>
      </c>
      <c r="AN24" s="44">
        <f t="shared" si="22"/>
        <v>0</v>
      </c>
      <c r="AO24" s="67">
        <f t="shared" si="23"/>
        <v>69</v>
      </c>
      <c r="AP24" s="68">
        <f t="shared" si="25"/>
        <v>69</v>
      </c>
      <c r="AQ24" s="40">
        <f t="shared" si="26"/>
        <v>34</v>
      </c>
      <c r="AR24" s="40">
        <f t="shared" si="27"/>
        <v>35</v>
      </c>
      <c r="AS24" s="40">
        <f t="shared" si="28"/>
        <v>0</v>
      </c>
      <c r="AT24" s="40">
        <f t="shared" si="29"/>
        <v>0</v>
      </c>
      <c r="AU24" s="40">
        <f t="shared" si="30"/>
        <v>0</v>
      </c>
      <c r="AV24" s="40">
        <f t="shared" si="31"/>
        <v>0</v>
      </c>
      <c r="AW24" s="40">
        <f t="shared" si="32"/>
        <v>0</v>
      </c>
      <c r="AX24" s="40">
        <f t="shared" si="33"/>
        <v>0</v>
      </c>
      <c r="AY24" s="40">
        <f t="shared" si="34"/>
        <v>0</v>
      </c>
      <c r="AZ24" s="40">
        <f t="shared" si="35"/>
        <v>0</v>
      </c>
      <c r="BA24" s="40">
        <f t="shared" si="36"/>
        <v>0</v>
      </c>
    </row>
    <row r="25" spans="1:53" ht="24.95" customHeight="1">
      <c r="A25" s="3">
        <v>23</v>
      </c>
      <c r="B25" s="32" t="s">
        <v>119</v>
      </c>
      <c r="C25" s="33" t="s">
        <v>23</v>
      </c>
      <c r="D25" s="34" t="s">
        <v>83</v>
      </c>
      <c r="E25" s="34" t="s">
        <v>122</v>
      </c>
      <c r="F25" s="47"/>
      <c r="G25" s="22">
        <f t="shared" si="0"/>
        <v>0</v>
      </c>
      <c r="H25" s="47"/>
      <c r="I25" s="22">
        <f t="shared" si="1"/>
        <v>0</v>
      </c>
      <c r="J25" s="47"/>
      <c r="K25" s="22">
        <f t="shared" si="2"/>
        <v>0</v>
      </c>
      <c r="L25" s="47"/>
      <c r="M25" s="22">
        <f t="shared" si="3"/>
        <v>0</v>
      </c>
      <c r="N25" s="47"/>
      <c r="O25" s="22">
        <f t="shared" si="4"/>
        <v>0</v>
      </c>
      <c r="P25" s="47"/>
      <c r="Q25" s="22">
        <f t="shared" si="5"/>
        <v>0</v>
      </c>
      <c r="R25" s="47">
        <v>29</v>
      </c>
      <c r="S25" s="22">
        <f t="shared" si="6"/>
        <v>76.31578947368422</v>
      </c>
      <c r="T25" s="47"/>
      <c r="U25" s="22">
        <f t="shared" si="7"/>
        <v>0</v>
      </c>
      <c r="V25" s="47"/>
      <c r="W25" s="22">
        <f t="shared" si="8"/>
        <v>0</v>
      </c>
      <c r="X25" s="47"/>
      <c r="Y25" s="22">
        <f t="shared" si="9"/>
        <v>0</v>
      </c>
      <c r="Z25" s="47"/>
      <c r="AA25" s="22">
        <f t="shared" si="10"/>
        <v>0</v>
      </c>
      <c r="AB25" s="84">
        <f t="shared" si="11"/>
        <v>76.31578947368422</v>
      </c>
      <c r="AC25" s="43">
        <f t="shared" si="24"/>
        <v>76.31578947368422</v>
      </c>
      <c r="AD25" s="41">
        <f t="shared" si="12"/>
        <v>0</v>
      </c>
      <c r="AE25" s="41">
        <f t="shared" si="13"/>
        <v>0</v>
      </c>
      <c r="AF25" s="41">
        <f t="shared" si="14"/>
        <v>0</v>
      </c>
      <c r="AG25" s="41">
        <f t="shared" si="15"/>
        <v>0</v>
      </c>
      <c r="AH25" s="41">
        <f t="shared" si="16"/>
        <v>0</v>
      </c>
      <c r="AI25" s="41">
        <f t="shared" si="17"/>
        <v>0</v>
      </c>
      <c r="AJ25" s="41">
        <f t="shared" si="18"/>
        <v>76.31578947368422</v>
      </c>
      <c r="AK25" s="41">
        <f t="shared" si="19"/>
        <v>0</v>
      </c>
      <c r="AL25" s="41">
        <f t="shared" si="20"/>
        <v>0</v>
      </c>
      <c r="AM25" s="41">
        <f t="shared" si="21"/>
        <v>0</v>
      </c>
      <c r="AN25" s="44">
        <f t="shared" si="22"/>
        <v>0</v>
      </c>
      <c r="AO25" s="67">
        <f t="shared" si="23"/>
        <v>29</v>
      </c>
      <c r="AP25" s="68">
        <f t="shared" si="25"/>
        <v>29</v>
      </c>
      <c r="AQ25" s="40">
        <f t="shared" si="26"/>
        <v>0</v>
      </c>
      <c r="AR25" s="40">
        <f t="shared" si="27"/>
        <v>0</v>
      </c>
      <c r="AS25" s="40">
        <f t="shared" si="28"/>
        <v>0</v>
      </c>
      <c r="AT25" s="40">
        <f t="shared" si="29"/>
        <v>0</v>
      </c>
      <c r="AU25" s="40">
        <f t="shared" si="30"/>
        <v>0</v>
      </c>
      <c r="AV25" s="40">
        <f t="shared" si="31"/>
        <v>0</v>
      </c>
      <c r="AW25" s="40">
        <f t="shared" si="32"/>
        <v>29</v>
      </c>
      <c r="AX25" s="40">
        <f t="shared" si="33"/>
        <v>0</v>
      </c>
      <c r="AY25" s="40">
        <f t="shared" si="34"/>
        <v>0</v>
      </c>
      <c r="AZ25" s="40">
        <f t="shared" si="35"/>
        <v>0</v>
      </c>
      <c r="BA25" s="40">
        <f t="shared" si="36"/>
        <v>0</v>
      </c>
    </row>
    <row r="26" spans="1:53" ht="24.95" customHeight="1">
      <c r="A26" s="3">
        <v>24</v>
      </c>
      <c r="B26" s="32" t="s">
        <v>66</v>
      </c>
      <c r="C26" s="33" t="s">
        <v>31</v>
      </c>
      <c r="D26" s="34" t="s">
        <v>86</v>
      </c>
      <c r="E26" s="34" t="s">
        <v>73</v>
      </c>
      <c r="F26" s="47"/>
      <c r="G26" s="22">
        <f t="shared" si="0"/>
        <v>0</v>
      </c>
      <c r="H26" s="47"/>
      <c r="I26" s="22">
        <f t="shared" si="1"/>
        <v>0</v>
      </c>
      <c r="J26" s="47">
        <v>27</v>
      </c>
      <c r="K26" s="22">
        <f t="shared" si="2"/>
        <v>58.695652173913047</v>
      </c>
      <c r="L26" s="47"/>
      <c r="M26" s="22">
        <f t="shared" si="3"/>
        <v>0</v>
      </c>
      <c r="N26" s="47"/>
      <c r="O26" s="22">
        <f t="shared" si="4"/>
        <v>0</v>
      </c>
      <c r="P26" s="47"/>
      <c r="Q26" s="22">
        <f t="shared" si="5"/>
        <v>0</v>
      </c>
      <c r="R26" s="47"/>
      <c r="S26" s="22">
        <f t="shared" si="6"/>
        <v>0</v>
      </c>
      <c r="T26" s="47"/>
      <c r="U26" s="22">
        <f t="shared" si="7"/>
        <v>0</v>
      </c>
      <c r="V26" s="47"/>
      <c r="W26" s="22">
        <f t="shared" si="8"/>
        <v>0</v>
      </c>
      <c r="X26" s="47"/>
      <c r="Y26" s="22">
        <f t="shared" si="9"/>
        <v>0</v>
      </c>
      <c r="Z26" s="47"/>
      <c r="AA26" s="22">
        <f t="shared" si="10"/>
        <v>0</v>
      </c>
      <c r="AB26" s="84">
        <f t="shared" si="11"/>
        <v>58.695652173913047</v>
      </c>
      <c r="AC26" s="43">
        <f t="shared" si="24"/>
        <v>58.695652173913047</v>
      </c>
      <c r="AD26" s="41">
        <f t="shared" si="12"/>
        <v>0</v>
      </c>
      <c r="AE26" s="41">
        <f t="shared" si="13"/>
        <v>0</v>
      </c>
      <c r="AF26" s="41">
        <f t="shared" si="14"/>
        <v>58.695652173913047</v>
      </c>
      <c r="AG26" s="41">
        <f t="shared" si="15"/>
        <v>0</v>
      </c>
      <c r="AH26" s="41">
        <f t="shared" si="16"/>
        <v>0</v>
      </c>
      <c r="AI26" s="41">
        <f t="shared" si="17"/>
        <v>0</v>
      </c>
      <c r="AJ26" s="41">
        <f t="shared" si="18"/>
        <v>0</v>
      </c>
      <c r="AK26" s="41">
        <f t="shared" si="19"/>
        <v>0</v>
      </c>
      <c r="AL26" s="41">
        <f t="shared" si="20"/>
        <v>0</v>
      </c>
      <c r="AM26" s="41">
        <f t="shared" si="21"/>
        <v>0</v>
      </c>
      <c r="AN26" s="44">
        <f t="shared" si="22"/>
        <v>0</v>
      </c>
      <c r="AO26" s="67">
        <f t="shared" si="23"/>
        <v>27</v>
      </c>
      <c r="AP26" s="68">
        <f t="shared" si="25"/>
        <v>27</v>
      </c>
      <c r="AQ26" s="40">
        <f t="shared" si="26"/>
        <v>0</v>
      </c>
      <c r="AR26" s="40">
        <f t="shared" si="27"/>
        <v>0</v>
      </c>
      <c r="AS26" s="40">
        <f t="shared" si="28"/>
        <v>27</v>
      </c>
      <c r="AT26" s="40">
        <f t="shared" si="29"/>
        <v>0</v>
      </c>
      <c r="AU26" s="40">
        <f t="shared" si="30"/>
        <v>0</v>
      </c>
      <c r="AV26" s="40">
        <f t="shared" si="31"/>
        <v>0</v>
      </c>
      <c r="AW26" s="40">
        <f t="shared" si="32"/>
        <v>0</v>
      </c>
      <c r="AX26" s="40">
        <f t="shared" si="33"/>
        <v>0</v>
      </c>
      <c r="AY26" s="40">
        <f t="shared" si="34"/>
        <v>0</v>
      </c>
      <c r="AZ26" s="40">
        <f t="shared" si="35"/>
        <v>0</v>
      </c>
      <c r="BA26" s="40">
        <f t="shared" si="36"/>
        <v>0</v>
      </c>
    </row>
    <row r="27" spans="1:53" ht="24.95" customHeight="1">
      <c r="A27" s="3">
        <v>25</v>
      </c>
      <c r="B27" s="32" t="s">
        <v>36</v>
      </c>
      <c r="C27" s="33" t="s">
        <v>26</v>
      </c>
      <c r="D27" s="34" t="s">
        <v>86</v>
      </c>
      <c r="E27" s="34" t="s">
        <v>81</v>
      </c>
      <c r="F27" s="47"/>
      <c r="G27" s="22">
        <f t="shared" si="0"/>
        <v>0</v>
      </c>
      <c r="H27" s="47"/>
      <c r="I27" s="22">
        <f t="shared" si="1"/>
        <v>0</v>
      </c>
      <c r="J27" s="47"/>
      <c r="K27" s="22">
        <f t="shared" si="2"/>
        <v>0</v>
      </c>
      <c r="L27" s="47">
        <v>21</v>
      </c>
      <c r="M27" s="22">
        <f t="shared" si="3"/>
        <v>46.666666666666664</v>
      </c>
      <c r="N27" s="47"/>
      <c r="O27" s="22">
        <f t="shared" si="4"/>
        <v>0</v>
      </c>
      <c r="P27" s="47"/>
      <c r="Q27" s="22">
        <f t="shared" si="5"/>
        <v>0</v>
      </c>
      <c r="R27" s="47"/>
      <c r="S27" s="22">
        <f t="shared" si="6"/>
        <v>0</v>
      </c>
      <c r="T27" s="47"/>
      <c r="U27" s="22">
        <f t="shared" si="7"/>
        <v>0</v>
      </c>
      <c r="V27" s="47"/>
      <c r="W27" s="22">
        <f t="shared" si="8"/>
        <v>0</v>
      </c>
      <c r="X27" s="47"/>
      <c r="Y27" s="22">
        <f t="shared" si="9"/>
        <v>0</v>
      </c>
      <c r="Z27" s="47"/>
      <c r="AA27" s="22">
        <f t="shared" si="10"/>
        <v>0</v>
      </c>
      <c r="AB27" s="84">
        <f t="shared" si="11"/>
        <v>46.666666666666664</v>
      </c>
      <c r="AC27" s="43">
        <f t="shared" si="24"/>
        <v>46.666666666666664</v>
      </c>
      <c r="AD27" s="41">
        <f t="shared" si="12"/>
        <v>0</v>
      </c>
      <c r="AE27" s="41">
        <f t="shared" si="13"/>
        <v>0</v>
      </c>
      <c r="AF27" s="41">
        <f t="shared" si="14"/>
        <v>0</v>
      </c>
      <c r="AG27" s="41">
        <f t="shared" si="15"/>
        <v>46.666666666666664</v>
      </c>
      <c r="AH27" s="41">
        <f t="shared" si="16"/>
        <v>0</v>
      </c>
      <c r="AI27" s="41">
        <f t="shared" si="17"/>
        <v>0</v>
      </c>
      <c r="AJ27" s="41">
        <f t="shared" si="18"/>
        <v>0</v>
      </c>
      <c r="AK27" s="41">
        <f t="shared" si="19"/>
        <v>0</v>
      </c>
      <c r="AL27" s="41">
        <f t="shared" si="20"/>
        <v>0</v>
      </c>
      <c r="AM27" s="41">
        <f t="shared" si="21"/>
        <v>0</v>
      </c>
      <c r="AN27" s="44">
        <f t="shared" si="22"/>
        <v>0</v>
      </c>
      <c r="AO27" s="67">
        <f t="shared" si="23"/>
        <v>21</v>
      </c>
      <c r="AP27" s="68">
        <f t="shared" si="25"/>
        <v>21</v>
      </c>
      <c r="AQ27" s="40">
        <f t="shared" si="26"/>
        <v>0</v>
      </c>
      <c r="AR27" s="40">
        <f t="shared" si="27"/>
        <v>0</v>
      </c>
      <c r="AS27" s="40">
        <f t="shared" si="28"/>
        <v>0</v>
      </c>
      <c r="AT27" s="40">
        <f t="shared" si="29"/>
        <v>21</v>
      </c>
      <c r="AU27" s="40">
        <f t="shared" si="30"/>
        <v>0</v>
      </c>
      <c r="AV27" s="40">
        <f t="shared" si="31"/>
        <v>0</v>
      </c>
      <c r="AW27" s="40">
        <f t="shared" si="32"/>
        <v>0</v>
      </c>
      <c r="AX27" s="40">
        <f t="shared" si="33"/>
        <v>0</v>
      </c>
      <c r="AY27" s="40">
        <f t="shared" si="34"/>
        <v>0</v>
      </c>
      <c r="AZ27" s="40">
        <f t="shared" si="35"/>
        <v>0</v>
      </c>
      <c r="BA27" s="40">
        <f t="shared" si="36"/>
        <v>0</v>
      </c>
    </row>
    <row r="28" spans="1:53" ht="24.95" hidden="1" customHeight="1">
      <c r="A28" s="3"/>
      <c r="B28" s="32"/>
      <c r="C28" s="33"/>
      <c r="D28" s="34"/>
      <c r="E28" s="34"/>
      <c r="F28" s="47"/>
      <c r="G28" s="22">
        <f t="shared" si="0"/>
        <v>0</v>
      </c>
      <c r="H28" s="47"/>
      <c r="I28" s="22">
        <f t="shared" si="1"/>
        <v>0</v>
      </c>
      <c r="J28" s="47"/>
      <c r="K28" s="22">
        <f t="shared" si="2"/>
        <v>0</v>
      </c>
      <c r="L28" s="47"/>
      <c r="M28" s="22">
        <f t="shared" si="3"/>
        <v>0</v>
      </c>
      <c r="N28" s="47"/>
      <c r="O28" s="22">
        <f t="shared" si="4"/>
        <v>0</v>
      </c>
      <c r="P28" s="47"/>
      <c r="Q28" s="22">
        <f t="shared" si="5"/>
        <v>0</v>
      </c>
      <c r="R28" s="47"/>
      <c r="S28" s="22">
        <f t="shared" si="6"/>
        <v>0</v>
      </c>
      <c r="T28" s="47"/>
      <c r="U28" s="22">
        <f t="shared" si="7"/>
        <v>0</v>
      </c>
      <c r="V28" s="47"/>
      <c r="W28" s="22">
        <f t="shared" si="8"/>
        <v>0</v>
      </c>
      <c r="X28" s="47"/>
      <c r="Y28" s="22">
        <f t="shared" si="9"/>
        <v>0</v>
      </c>
      <c r="Z28" s="47"/>
      <c r="AA28" s="22">
        <f t="shared" si="10"/>
        <v>0</v>
      </c>
      <c r="AB28" s="84">
        <f t="shared" si="11"/>
        <v>0</v>
      </c>
      <c r="AC28" s="43">
        <f t="shared" si="24"/>
        <v>0</v>
      </c>
      <c r="AD28" s="41">
        <f t="shared" si="12"/>
        <v>0</v>
      </c>
      <c r="AE28" s="41">
        <f t="shared" si="13"/>
        <v>0</v>
      </c>
      <c r="AF28" s="41">
        <f t="shared" si="14"/>
        <v>0</v>
      </c>
      <c r="AG28" s="41">
        <f t="shared" si="15"/>
        <v>0</v>
      </c>
      <c r="AH28" s="41">
        <f t="shared" si="16"/>
        <v>0</v>
      </c>
      <c r="AI28" s="41">
        <f t="shared" si="17"/>
        <v>0</v>
      </c>
      <c r="AJ28" s="41">
        <f t="shared" si="18"/>
        <v>0</v>
      </c>
      <c r="AK28" s="41">
        <f t="shared" si="19"/>
        <v>0</v>
      </c>
      <c r="AL28" s="41">
        <f t="shared" si="20"/>
        <v>0</v>
      </c>
      <c r="AM28" s="41">
        <f t="shared" si="21"/>
        <v>0</v>
      </c>
      <c r="AN28" s="44">
        <f t="shared" si="22"/>
        <v>0</v>
      </c>
      <c r="AO28" s="67">
        <f t="shared" si="23"/>
        <v>0</v>
      </c>
      <c r="AP28" s="68">
        <f t="shared" si="25"/>
        <v>0</v>
      </c>
      <c r="AQ28" s="40">
        <f t="shared" si="26"/>
        <v>0</v>
      </c>
      <c r="AR28" s="40">
        <f t="shared" si="27"/>
        <v>0</v>
      </c>
      <c r="AS28" s="40">
        <f t="shared" si="28"/>
        <v>0</v>
      </c>
      <c r="AT28" s="40">
        <f t="shared" si="29"/>
        <v>0</v>
      </c>
      <c r="AU28" s="40">
        <f t="shared" si="30"/>
        <v>0</v>
      </c>
      <c r="AV28" s="40">
        <f t="shared" si="31"/>
        <v>0</v>
      </c>
      <c r="AW28" s="40">
        <f t="shared" si="32"/>
        <v>0</v>
      </c>
      <c r="AX28" s="40">
        <f t="shared" si="33"/>
        <v>0</v>
      </c>
      <c r="AY28" s="40">
        <f t="shared" si="34"/>
        <v>0</v>
      </c>
      <c r="AZ28" s="40">
        <f t="shared" si="35"/>
        <v>0</v>
      </c>
      <c r="BA28" s="40">
        <f t="shared" si="36"/>
        <v>0</v>
      </c>
    </row>
    <row r="29" spans="1:53" ht="24.95" hidden="1" customHeight="1">
      <c r="A29" s="3"/>
      <c r="B29" s="32"/>
      <c r="C29" s="33"/>
      <c r="D29" s="34"/>
      <c r="E29" s="34"/>
      <c r="F29" s="47"/>
      <c r="G29" s="22">
        <f t="shared" si="0"/>
        <v>0</v>
      </c>
      <c r="H29" s="47"/>
      <c r="I29" s="22">
        <f t="shared" si="1"/>
        <v>0</v>
      </c>
      <c r="J29" s="47"/>
      <c r="K29" s="22">
        <f t="shared" si="2"/>
        <v>0</v>
      </c>
      <c r="L29" s="47"/>
      <c r="M29" s="22">
        <f t="shared" si="3"/>
        <v>0</v>
      </c>
      <c r="N29" s="47"/>
      <c r="O29" s="22">
        <f t="shared" si="4"/>
        <v>0</v>
      </c>
      <c r="P29" s="47"/>
      <c r="Q29" s="22">
        <f t="shared" si="5"/>
        <v>0</v>
      </c>
      <c r="R29" s="47"/>
      <c r="S29" s="22">
        <f t="shared" si="6"/>
        <v>0</v>
      </c>
      <c r="T29" s="47"/>
      <c r="U29" s="22">
        <f t="shared" si="7"/>
        <v>0</v>
      </c>
      <c r="V29" s="47"/>
      <c r="W29" s="22">
        <f t="shared" si="8"/>
        <v>0</v>
      </c>
      <c r="X29" s="47"/>
      <c r="Y29" s="22">
        <f t="shared" si="9"/>
        <v>0</v>
      </c>
      <c r="Z29" s="47"/>
      <c r="AA29" s="22">
        <f t="shared" si="10"/>
        <v>0</v>
      </c>
      <c r="AB29" s="84">
        <f t="shared" si="11"/>
        <v>0</v>
      </c>
      <c r="AC29" s="43">
        <f t="shared" si="24"/>
        <v>0</v>
      </c>
      <c r="AD29" s="41">
        <f t="shared" si="12"/>
        <v>0</v>
      </c>
      <c r="AE29" s="41">
        <f t="shared" si="13"/>
        <v>0</v>
      </c>
      <c r="AF29" s="41">
        <f t="shared" si="14"/>
        <v>0</v>
      </c>
      <c r="AG29" s="41">
        <f t="shared" si="15"/>
        <v>0</v>
      </c>
      <c r="AH29" s="41">
        <f t="shared" si="16"/>
        <v>0</v>
      </c>
      <c r="AI29" s="41">
        <f t="shared" si="17"/>
        <v>0</v>
      </c>
      <c r="AJ29" s="41">
        <f t="shared" si="18"/>
        <v>0</v>
      </c>
      <c r="AK29" s="41">
        <f t="shared" si="19"/>
        <v>0</v>
      </c>
      <c r="AL29" s="41">
        <f t="shared" si="20"/>
        <v>0</v>
      </c>
      <c r="AM29" s="41">
        <f t="shared" si="21"/>
        <v>0</v>
      </c>
      <c r="AN29" s="44">
        <f t="shared" si="22"/>
        <v>0</v>
      </c>
      <c r="AO29" s="67">
        <f t="shared" si="23"/>
        <v>0</v>
      </c>
      <c r="AP29" s="68">
        <f t="shared" si="25"/>
        <v>0</v>
      </c>
      <c r="AQ29" s="40">
        <f t="shared" si="26"/>
        <v>0</v>
      </c>
      <c r="AR29" s="40">
        <f>H29</f>
        <v>0</v>
      </c>
      <c r="AS29" s="40">
        <f t="shared" si="28"/>
        <v>0</v>
      </c>
      <c r="AT29" s="40">
        <f t="shared" si="29"/>
        <v>0</v>
      </c>
      <c r="AU29" s="40">
        <f t="shared" si="30"/>
        <v>0</v>
      </c>
      <c r="AV29" s="40">
        <f t="shared" si="31"/>
        <v>0</v>
      </c>
      <c r="AW29" s="40">
        <f t="shared" si="32"/>
        <v>0</v>
      </c>
      <c r="AX29" s="40">
        <f t="shared" si="33"/>
        <v>0</v>
      </c>
      <c r="AY29" s="40">
        <f t="shared" si="34"/>
        <v>0</v>
      </c>
      <c r="AZ29" s="40">
        <f t="shared" si="35"/>
        <v>0</v>
      </c>
      <c r="BA29" s="40">
        <f t="shared" si="36"/>
        <v>0</v>
      </c>
    </row>
    <row r="30" spans="1:53" ht="24.95" hidden="1" customHeight="1">
      <c r="A30" s="3"/>
      <c r="B30" s="32"/>
      <c r="C30" s="33"/>
      <c r="D30" s="34"/>
      <c r="E30" s="34"/>
      <c r="F30" s="47"/>
      <c r="G30" s="22">
        <f t="shared" ref="G30:G34" si="37">IF(F30="",0,(F30/MAX($F$3:$F$34))*$AB$1)</f>
        <v>0</v>
      </c>
      <c r="H30" s="47"/>
      <c r="I30" s="22">
        <f t="shared" ref="I30:I34" si="38">IF(H30="",0,(H30/MAX($H$3:$H$34))*$AB$1)</f>
        <v>0</v>
      </c>
      <c r="J30" s="47"/>
      <c r="K30" s="22">
        <f t="shared" ref="K30:K34" si="39">IF(J30="",0,(J30/MAX($J$3:$J$34))*$AB$1)</f>
        <v>0</v>
      </c>
      <c r="L30" s="47"/>
      <c r="M30" s="22">
        <f t="shared" ref="M30:M34" si="40">IF(L30="",0,(L30/MAX($L$3:$L$34))*$AB$1)</f>
        <v>0</v>
      </c>
      <c r="N30" s="47"/>
      <c r="O30" s="22">
        <f t="shared" ref="O30:O34" si="41">IF(N30="",0,(N30/MAX($N$3:$N$34))*$AB$1)</f>
        <v>0</v>
      </c>
      <c r="P30" s="47"/>
      <c r="Q30" s="22">
        <f t="shared" ref="Q30:Q34" si="42">IF(P30="",0,(P30/MAX($P$3:$P$34))*$AB$1)</f>
        <v>0</v>
      </c>
      <c r="R30" s="47"/>
      <c r="S30" s="22">
        <f t="shared" ref="S30:S34" si="43">IF(R30="",0,(R30/MAX($R$3:$R$34))*$AB$1)</f>
        <v>0</v>
      </c>
      <c r="T30" s="47"/>
      <c r="U30" s="22">
        <f t="shared" ref="U30:U34" si="44">IF(T30="",0,(T30/MAX($T$3:$T$34))*$AB$1)</f>
        <v>0</v>
      </c>
      <c r="V30" s="47"/>
      <c r="W30" s="22">
        <f t="shared" ref="W30:W34" si="45">IF(V30="",0,(V30/MAX($V$3:$V$34))*$AB$1)</f>
        <v>0</v>
      </c>
      <c r="X30" s="47"/>
      <c r="Y30" s="22">
        <f t="shared" ref="Y30:Y34" si="46">IF(X30="",0,(X30/MAX($X$3:$X$34))*$AB$1)</f>
        <v>0</v>
      </c>
      <c r="Z30" s="47"/>
      <c r="AA30" s="22">
        <f t="shared" ref="AA30:AA34" si="47">IF(Z30="",0,(Z30/MAX($Z$3:$Z$34))*$AB$1)</f>
        <v>0</v>
      </c>
      <c r="AB30" s="24">
        <f t="shared" ref="AB30:AB34" si="48">G30+I30+K30+M30+O30+Q30+S30+U30+W30+Y30+AA30</f>
        <v>0</v>
      </c>
      <c r="AC30" s="43">
        <f t="shared" ref="AC30:AC33" si="49">(LARGE(AD30:AN30,1)+LARGE(AD30:AN30,2)+LARGE(AD30:AN30,3)+LARGE(AD30:AN30,4)+LARGE(AD30:AN30,5)+LARGE(AD30:AN30,6)+LARGE(AD30:AN30,7)+LARGE(AD30:AN30,8)+LARGE(AD30:AN30,9)+LARGE(AD30:AN30,10)+LARGE(AD30:AN30,11))-(SMALL(AD30:AN30,1)+SMALL(AD30:AN30,2)+SMALL(AD30:AN30,3))</f>
        <v>0</v>
      </c>
      <c r="AD30" s="41">
        <f t="shared" si="12"/>
        <v>0</v>
      </c>
      <c r="AE30" s="41">
        <f t="shared" si="13"/>
        <v>0</v>
      </c>
      <c r="AF30" s="41">
        <f t="shared" si="14"/>
        <v>0</v>
      </c>
      <c r="AG30" s="41">
        <f t="shared" si="15"/>
        <v>0</v>
      </c>
      <c r="AH30" s="41">
        <f t="shared" si="16"/>
        <v>0</v>
      </c>
      <c r="AI30" s="41">
        <f t="shared" si="17"/>
        <v>0</v>
      </c>
      <c r="AJ30" s="41">
        <f t="shared" si="18"/>
        <v>0</v>
      </c>
      <c r="AK30" s="41">
        <f t="shared" si="19"/>
        <v>0</v>
      </c>
      <c r="AL30" s="41">
        <f t="shared" si="20"/>
        <v>0</v>
      </c>
      <c r="AM30" s="41">
        <f t="shared" si="21"/>
        <v>0</v>
      </c>
      <c r="AN30" s="44">
        <f t="shared" si="22"/>
        <v>0</v>
      </c>
      <c r="AO30" s="2">
        <f t="shared" si="23"/>
        <v>0</v>
      </c>
      <c r="AQ30" s="40">
        <f t="shared" si="26"/>
        <v>0</v>
      </c>
      <c r="AR30" s="40">
        <f t="shared" si="27"/>
        <v>0</v>
      </c>
      <c r="AS30" s="40">
        <f t="shared" si="28"/>
        <v>0</v>
      </c>
      <c r="AT30" s="40">
        <f t="shared" si="29"/>
        <v>0</v>
      </c>
      <c r="AU30" s="40">
        <f t="shared" si="30"/>
        <v>0</v>
      </c>
      <c r="AV30" s="40">
        <f t="shared" si="31"/>
        <v>0</v>
      </c>
      <c r="AW30" s="40">
        <f t="shared" si="32"/>
        <v>0</v>
      </c>
      <c r="AX30" s="40">
        <f t="shared" si="33"/>
        <v>0</v>
      </c>
      <c r="AY30" s="40">
        <f t="shared" si="34"/>
        <v>0</v>
      </c>
      <c r="AZ30" s="40">
        <f t="shared" si="35"/>
        <v>0</v>
      </c>
      <c r="BA30" s="40">
        <f t="shared" si="36"/>
        <v>0</v>
      </c>
    </row>
    <row r="31" spans="1:53" ht="24.95" hidden="1" customHeight="1">
      <c r="A31" s="3"/>
      <c r="B31" s="32"/>
      <c r="C31" s="33"/>
      <c r="D31" s="34"/>
      <c r="E31" s="34"/>
      <c r="F31" s="47"/>
      <c r="G31" s="22">
        <f t="shared" si="37"/>
        <v>0</v>
      </c>
      <c r="H31" s="47"/>
      <c r="I31" s="22">
        <f t="shared" si="38"/>
        <v>0</v>
      </c>
      <c r="J31" s="47"/>
      <c r="K31" s="22">
        <f t="shared" si="39"/>
        <v>0</v>
      </c>
      <c r="L31" s="47"/>
      <c r="M31" s="22">
        <f t="shared" si="40"/>
        <v>0</v>
      </c>
      <c r="N31" s="47"/>
      <c r="O31" s="22">
        <f t="shared" si="41"/>
        <v>0</v>
      </c>
      <c r="P31" s="47"/>
      <c r="Q31" s="22">
        <f t="shared" si="42"/>
        <v>0</v>
      </c>
      <c r="R31" s="47"/>
      <c r="S31" s="22">
        <f t="shared" si="43"/>
        <v>0</v>
      </c>
      <c r="T31" s="47"/>
      <c r="U31" s="22">
        <f t="shared" si="44"/>
        <v>0</v>
      </c>
      <c r="V31" s="47"/>
      <c r="W31" s="22">
        <f t="shared" si="45"/>
        <v>0</v>
      </c>
      <c r="X31" s="47"/>
      <c r="Y31" s="22">
        <f t="shared" si="46"/>
        <v>0</v>
      </c>
      <c r="Z31" s="47"/>
      <c r="AA31" s="22">
        <f t="shared" si="47"/>
        <v>0</v>
      </c>
      <c r="AB31" s="24">
        <f t="shared" si="48"/>
        <v>0</v>
      </c>
      <c r="AC31" s="43">
        <f t="shared" si="49"/>
        <v>0</v>
      </c>
      <c r="AD31" s="41">
        <f t="shared" si="12"/>
        <v>0</v>
      </c>
      <c r="AE31" s="41">
        <f t="shared" si="13"/>
        <v>0</v>
      </c>
      <c r="AF31" s="41">
        <f t="shared" si="14"/>
        <v>0</v>
      </c>
      <c r="AG31" s="41">
        <f t="shared" si="15"/>
        <v>0</v>
      </c>
      <c r="AH31" s="41">
        <f t="shared" si="16"/>
        <v>0</v>
      </c>
      <c r="AI31" s="41">
        <f t="shared" si="17"/>
        <v>0</v>
      </c>
      <c r="AJ31" s="41">
        <f t="shared" si="18"/>
        <v>0</v>
      </c>
      <c r="AK31" s="41">
        <f t="shared" si="19"/>
        <v>0</v>
      </c>
      <c r="AL31" s="41">
        <f t="shared" si="20"/>
        <v>0</v>
      </c>
      <c r="AM31" s="41">
        <f t="shared" si="21"/>
        <v>0</v>
      </c>
      <c r="AN31" s="44">
        <f t="shared" si="22"/>
        <v>0</v>
      </c>
      <c r="AO31" s="2">
        <f t="shared" si="23"/>
        <v>0</v>
      </c>
      <c r="AQ31" s="40">
        <f t="shared" si="26"/>
        <v>0</v>
      </c>
      <c r="AR31" s="40">
        <f t="shared" si="27"/>
        <v>0</v>
      </c>
      <c r="AS31" s="40">
        <f t="shared" si="28"/>
        <v>0</v>
      </c>
      <c r="AT31" s="40">
        <f t="shared" si="29"/>
        <v>0</v>
      </c>
      <c r="AU31" s="40">
        <f t="shared" si="30"/>
        <v>0</v>
      </c>
      <c r="AV31" s="40">
        <f t="shared" si="31"/>
        <v>0</v>
      </c>
      <c r="AW31" s="40">
        <f t="shared" si="32"/>
        <v>0</v>
      </c>
      <c r="AX31" s="40">
        <f t="shared" si="33"/>
        <v>0</v>
      </c>
      <c r="AY31" s="40">
        <f t="shared" si="34"/>
        <v>0</v>
      </c>
      <c r="AZ31" s="40">
        <f t="shared" si="35"/>
        <v>0</v>
      </c>
      <c r="BA31" s="40">
        <f t="shared" si="36"/>
        <v>0</v>
      </c>
    </row>
    <row r="32" spans="1:53" ht="24.95" hidden="1" customHeight="1">
      <c r="A32" s="3"/>
      <c r="B32" s="32"/>
      <c r="C32" s="33"/>
      <c r="D32" s="34"/>
      <c r="E32" s="34"/>
      <c r="F32" s="47"/>
      <c r="G32" s="22">
        <f t="shared" si="37"/>
        <v>0</v>
      </c>
      <c r="H32" s="47"/>
      <c r="I32" s="22">
        <f t="shared" si="38"/>
        <v>0</v>
      </c>
      <c r="J32" s="47"/>
      <c r="K32" s="22">
        <f t="shared" si="39"/>
        <v>0</v>
      </c>
      <c r="L32" s="47"/>
      <c r="M32" s="22">
        <f t="shared" si="40"/>
        <v>0</v>
      </c>
      <c r="N32" s="47"/>
      <c r="O32" s="22">
        <f t="shared" si="41"/>
        <v>0</v>
      </c>
      <c r="P32" s="47"/>
      <c r="Q32" s="22">
        <f t="shared" si="42"/>
        <v>0</v>
      </c>
      <c r="R32" s="47"/>
      <c r="S32" s="22">
        <f t="shared" si="43"/>
        <v>0</v>
      </c>
      <c r="T32" s="47"/>
      <c r="U32" s="22">
        <f t="shared" si="44"/>
        <v>0</v>
      </c>
      <c r="V32" s="47"/>
      <c r="W32" s="22">
        <f t="shared" si="45"/>
        <v>0</v>
      </c>
      <c r="X32" s="47"/>
      <c r="Y32" s="22">
        <f t="shared" si="46"/>
        <v>0</v>
      </c>
      <c r="Z32" s="47"/>
      <c r="AA32" s="22">
        <f t="shared" si="47"/>
        <v>0</v>
      </c>
      <c r="AB32" s="24">
        <f t="shared" si="48"/>
        <v>0</v>
      </c>
      <c r="AC32" s="43">
        <f t="shared" si="49"/>
        <v>0</v>
      </c>
      <c r="AD32" s="41">
        <f t="shared" si="12"/>
        <v>0</v>
      </c>
      <c r="AE32" s="41">
        <f t="shared" si="13"/>
        <v>0</v>
      </c>
      <c r="AF32" s="41">
        <f t="shared" si="14"/>
        <v>0</v>
      </c>
      <c r="AG32" s="41">
        <f t="shared" si="15"/>
        <v>0</v>
      </c>
      <c r="AH32" s="41">
        <f t="shared" si="16"/>
        <v>0</v>
      </c>
      <c r="AI32" s="41">
        <f t="shared" si="17"/>
        <v>0</v>
      </c>
      <c r="AJ32" s="41">
        <f t="shared" si="18"/>
        <v>0</v>
      </c>
      <c r="AK32" s="41">
        <f t="shared" si="19"/>
        <v>0</v>
      </c>
      <c r="AL32" s="41">
        <f t="shared" si="20"/>
        <v>0</v>
      </c>
      <c r="AM32" s="41">
        <f t="shared" si="21"/>
        <v>0</v>
      </c>
      <c r="AN32" s="44">
        <f t="shared" si="22"/>
        <v>0</v>
      </c>
      <c r="AO32" s="2">
        <f t="shared" si="23"/>
        <v>0</v>
      </c>
      <c r="AQ32" s="40">
        <f t="shared" si="26"/>
        <v>0</v>
      </c>
      <c r="AR32" s="40">
        <f t="shared" si="27"/>
        <v>0</v>
      </c>
      <c r="AS32" s="40">
        <f t="shared" si="28"/>
        <v>0</v>
      </c>
      <c r="AT32" s="40">
        <f t="shared" si="29"/>
        <v>0</v>
      </c>
      <c r="AU32" s="40">
        <f t="shared" si="30"/>
        <v>0</v>
      </c>
      <c r="AV32" s="40">
        <f t="shared" si="31"/>
        <v>0</v>
      </c>
      <c r="AW32" s="40">
        <f t="shared" si="32"/>
        <v>0</v>
      </c>
      <c r="AX32" s="40">
        <f t="shared" si="33"/>
        <v>0</v>
      </c>
      <c r="AY32" s="40">
        <f t="shared" si="34"/>
        <v>0</v>
      </c>
      <c r="AZ32" s="40">
        <f t="shared" si="35"/>
        <v>0</v>
      </c>
      <c r="BA32" s="40">
        <f t="shared" si="36"/>
        <v>0</v>
      </c>
    </row>
    <row r="33" spans="1:53" ht="24.95" hidden="1" customHeight="1">
      <c r="A33" s="3"/>
      <c r="B33" s="32"/>
      <c r="C33" s="33"/>
      <c r="D33" s="34"/>
      <c r="E33" s="34"/>
      <c r="F33" s="47"/>
      <c r="G33" s="22">
        <f t="shared" si="37"/>
        <v>0</v>
      </c>
      <c r="H33" s="47"/>
      <c r="I33" s="22">
        <f t="shared" si="38"/>
        <v>0</v>
      </c>
      <c r="J33" s="47"/>
      <c r="K33" s="22">
        <f t="shared" si="39"/>
        <v>0</v>
      </c>
      <c r="L33" s="47"/>
      <c r="M33" s="22">
        <f t="shared" si="40"/>
        <v>0</v>
      </c>
      <c r="N33" s="47"/>
      <c r="O33" s="22">
        <f t="shared" si="41"/>
        <v>0</v>
      </c>
      <c r="P33" s="47"/>
      <c r="Q33" s="22">
        <f t="shared" si="42"/>
        <v>0</v>
      </c>
      <c r="R33" s="47"/>
      <c r="S33" s="22">
        <f t="shared" si="43"/>
        <v>0</v>
      </c>
      <c r="T33" s="47"/>
      <c r="U33" s="22">
        <f t="shared" si="44"/>
        <v>0</v>
      </c>
      <c r="V33" s="47"/>
      <c r="W33" s="22">
        <f t="shared" si="45"/>
        <v>0</v>
      </c>
      <c r="X33" s="47"/>
      <c r="Y33" s="22">
        <f t="shared" si="46"/>
        <v>0</v>
      </c>
      <c r="Z33" s="47"/>
      <c r="AA33" s="22">
        <f t="shared" si="47"/>
        <v>0</v>
      </c>
      <c r="AB33" s="24">
        <f t="shared" si="48"/>
        <v>0</v>
      </c>
      <c r="AC33" s="43">
        <f t="shared" si="49"/>
        <v>0</v>
      </c>
      <c r="AD33" s="41">
        <f t="shared" si="12"/>
        <v>0</v>
      </c>
      <c r="AE33" s="41">
        <f t="shared" si="13"/>
        <v>0</v>
      </c>
      <c r="AF33" s="41">
        <f t="shared" si="14"/>
        <v>0</v>
      </c>
      <c r="AG33" s="41">
        <f t="shared" si="15"/>
        <v>0</v>
      </c>
      <c r="AH33" s="41">
        <f t="shared" si="16"/>
        <v>0</v>
      </c>
      <c r="AI33" s="41">
        <f t="shared" si="17"/>
        <v>0</v>
      </c>
      <c r="AJ33" s="41">
        <f t="shared" si="18"/>
        <v>0</v>
      </c>
      <c r="AK33" s="41">
        <f t="shared" si="19"/>
        <v>0</v>
      </c>
      <c r="AL33" s="41">
        <f t="shared" si="20"/>
        <v>0</v>
      </c>
      <c r="AM33" s="41">
        <f t="shared" si="21"/>
        <v>0</v>
      </c>
      <c r="AN33" s="44">
        <f t="shared" si="22"/>
        <v>0</v>
      </c>
      <c r="AO33" s="2">
        <f t="shared" si="23"/>
        <v>0</v>
      </c>
      <c r="AQ33" s="40">
        <f t="shared" si="26"/>
        <v>0</v>
      </c>
      <c r="AR33" s="40">
        <f t="shared" si="27"/>
        <v>0</v>
      </c>
      <c r="AS33" s="40">
        <f t="shared" si="28"/>
        <v>0</v>
      </c>
      <c r="AT33" s="40">
        <f t="shared" si="29"/>
        <v>0</v>
      </c>
      <c r="AU33" s="40">
        <f t="shared" si="30"/>
        <v>0</v>
      </c>
      <c r="AV33" s="40">
        <f t="shared" si="31"/>
        <v>0</v>
      </c>
      <c r="AW33" s="40">
        <f t="shared" si="32"/>
        <v>0</v>
      </c>
      <c r="AX33" s="40">
        <f t="shared" si="33"/>
        <v>0</v>
      </c>
      <c r="AY33" s="40">
        <f t="shared" si="34"/>
        <v>0</v>
      </c>
      <c r="AZ33" s="40">
        <f t="shared" si="35"/>
        <v>0</v>
      </c>
      <c r="BA33" s="40">
        <f t="shared" si="36"/>
        <v>0</v>
      </c>
    </row>
    <row r="34" spans="1:53" ht="24.95" hidden="1" customHeight="1">
      <c r="A34" s="3"/>
      <c r="B34" s="32"/>
      <c r="C34" s="33"/>
      <c r="D34" s="34"/>
      <c r="E34" s="34"/>
      <c r="F34" s="47"/>
      <c r="G34" s="22">
        <f t="shared" si="37"/>
        <v>0</v>
      </c>
      <c r="H34" s="47"/>
      <c r="I34" s="22">
        <f t="shared" si="38"/>
        <v>0</v>
      </c>
      <c r="J34" s="47"/>
      <c r="K34" s="22">
        <f t="shared" si="39"/>
        <v>0</v>
      </c>
      <c r="L34" s="47"/>
      <c r="M34" s="22">
        <f t="shared" si="40"/>
        <v>0</v>
      </c>
      <c r="N34" s="47"/>
      <c r="O34" s="22">
        <f t="shared" si="41"/>
        <v>0</v>
      </c>
      <c r="P34" s="47"/>
      <c r="Q34" s="22">
        <f t="shared" si="42"/>
        <v>0</v>
      </c>
      <c r="R34" s="47"/>
      <c r="S34" s="22">
        <f t="shared" si="43"/>
        <v>0</v>
      </c>
      <c r="T34" s="47"/>
      <c r="U34" s="22">
        <f t="shared" si="44"/>
        <v>0</v>
      </c>
      <c r="V34" s="47"/>
      <c r="W34" s="22">
        <f t="shared" si="45"/>
        <v>0</v>
      </c>
      <c r="X34" s="47"/>
      <c r="Y34" s="22">
        <f t="shared" si="46"/>
        <v>0</v>
      </c>
      <c r="Z34" s="47"/>
      <c r="AA34" s="22">
        <f t="shared" si="47"/>
        <v>0</v>
      </c>
      <c r="AB34" s="24">
        <f t="shared" si="48"/>
        <v>0</v>
      </c>
      <c r="AC34" s="43">
        <f t="shared" ref="AC34" si="50">(LARGE(AD34:AN34,1)+LARGE(AD34:AN34,2)+LARGE(AD34:AN34,3)+LARGE(AD34:AN34,4)+LARGE(AD34:AN34,5)+LARGE(AD34:AN34,6)+LARGE(AD34:AN34,7)+LARGE(AD34:AN34,8)+LARGE(AD34:AN34,9)+LARGE(AD34:AN34,10)+LARGE(AD34:AN34,11))-(SMALL(AD34:AN34,1)+SMALL(AD34:AN34,2)+SMALL(AD34:AN34,3)+SMALL(AD34:AN34,4)+SMALL(AD34:AN34,5))</f>
        <v>0</v>
      </c>
      <c r="AD34" s="41">
        <f t="shared" si="12"/>
        <v>0</v>
      </c>
      <c r="AE34" s="41">
        <f t="shared" si="13"/>
        <v>0</v>
      </c>
      <c r="AF34" s="41">
        <f t="shared" si="14"/>
        <v>0</v>
      </c>
      <c r="AG34" s="41">
        <f t="shared" si="15"/>
        <v>0</v>
      </c>
      <c r="AH34" s="41">
        <f t="shared" si="16"/>
        <v>0</v>
      </c>
      <c r="AI34" s="41">
        <f t="shared" si="17"/>
        <v>0</v>
      </c>
      <c r="AJ34" s="41">
        <f t="shared" si="18"/>
        <v>0</v>
      </c>
      <c r="AK34" s="41">
        <f t="shared" si="19"/>
        <v>0</v>
      </c>
      <c r="AL34" s="41">
        <f t="shared" si="20"/>
        <v>0</v>
      </c>
      <c r="AM34" s="41">
        <f t="shared" si="21"/>
        <v>0</v>
      </c>
      <c r="AN34" s="44">
        <f t="shared" si="22"/>
        <v>0</v>
      </c>
      <c r="AO34" s="2">
        <f t="shared" si="23"/>
        <v>0</v>
      </c>
      <c r="AQ34" s="40">
        <f t="shared" si="26"/>
        <v>0</v>
      </c>
      <c r="AR34" s="40">
        <f t="shared" si="27"/>
        <v>0</v>
      </c>
      <c r="AS34" s="40">
        <f t="shared" si="28"/>
        <v>0</v>
      </c>
      <c r="AT34" s="40">
        <f t="shared" si="29"/>
        <v>0</v>
      </c>
      <c r="AU34" s="40">
        <f t="shared" si="30"/>
        <v>0</v>
      </c>
      <c r="AV34" s="40">
        <f t="shared" si="31"/>
        <v>0</v>
      </c>
      <c r="AW34" s="40">
        <f t="shared" si="32"/>
        <v>0</v>
      </c>
      <c r="AX34" s="40">
        <f t="shared" si="33"/>
        <v>0</v>
      </c>
      <c r="AY34" s="40">
        <f t="shared" si="34"/>
        <v>0</v>
      </c>
      <c r="AZ34" s="40">
        <f t="shared" si="35"/>
        <v>0</v>
      </c>
      <c r="BA34" s="40">
        <f t="shared" si="36"/>
        <v>0</v>
      </c>
    </row>
    <row r="35" spans="1:53" ht="24.95" customHeight="1" thickBot="1">
      <c r="A35" s="9"/>
      <c r="B35" s="10"/>
      <c r="C35" s="11"/>
      <c r="D35" s="12"/>
      <c r="E35" s="12"/>
      <c r="F35" s="13"/>
      <c r="G35" s="25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50"/>
      <c r="AD35" s="51"/>
      <c r="AE35" s="51"/>
      <c r="AF35" s="51"/>
      <c r="AG35" s="51"/>
      <c r="AH35" s="51"/>
      <c r="AI35" s="39"/>
      <c r="AJ35" s="39"/>
      <c r="AK35" s="39"/>
      <c r="AL35" s="39"/>
      <c r="AM35" s="39"/>
      <c r="AN35" s="39"/>
    </row>
    <row r="36" spans="1:53" ht="19.5" thickBot="1">
      <c r="A36" s="21" t="s">
        <v>17</v>
      </c>
      <c r="F36" s="1"/>
      <c r="G36" s="26"/>
      <c r="AC36" s="52"/>
      <c r="AD36" s="53"/>
      <c r="AE36" s="53"/>
      <c r="AF36" s="53"/>
      <c r="AG36" s="53"/>
      <c r="AH36" s="53"/>
      <c r="AI36" s="39"/>
      <c r="AJ36" s="39"/>
      <c r="AK36" s="39"/>
      <c r="AL36" s="39"/>
      <c r="AM36" s="39"/>
      <c r="AN36" s="39"/>
    </row>
    <row r="37" spans="1:53" ht="24.95" customHeight="1">
      <c r="A37" s="6">
        <v>1</v>
      </c>
      <c r="B37" s="29" t="s">
        <v>15</v>
      </c>
      <c r="C37" s="33" t="s">
        <v>23</v>
      </c>
      <c r="D37" s="34" t="s">
        <v>25</v>
      </c>
      <c r="E37" s="34" t="s">
        <v>73</v>
      </c>
      <c r="F37" s="47">
        <v>41</v>
      </c>
      <c r="G37" s="22">
        <f t="shared" ref="G37:G43" si="51">IF(F37="",0,(F37/MAX($F$37:$F$44))*$AB$1)</f>
        <v>100</v>
      </c>
      <c r="H37" s="47">
        <v>37</v>
      </c>
      <c r="I37" s="22">
        <f t="shared" ref="I37:I43" si="52">IF(H37="",0,(H37/MAX($H$37:$H$44))*$AB$1)</f>
        <v>100</v>
      </c>
      <c r="J37" s="47">
        <v>38</v>
      </c>
      <c r="K37" s="22">
        <f t="shared" ref="K37:K43" si="53">IF(J37="",0,(J37/MAX($L$37:$L$44))*$AB$1)</f>
        <v>100</v>
      </c>
      <c r="L37" s="47">
        <v>37</v>
      </c>
      <c r="M37" s="22">
        <f t="shared" ref="M37:M43" si="54">IF(L37="",0,(L37/MAX($L$37:$L$44))*$AB$1)</f>
        <v>97.368421052631575</v>
      </c>
      <c r="N37" s="47">
        <v>31</v>
      </c>
      <c r="O37" s="22">
        <f t="shared" ref="O37:O43" si="55">IF(N37="",0,(N37/MAX($N$37:$N$44))*$AB$1)</f>
        <v>100</v>
      </c>
      <c r="P37" s="47">
        <v>36</v>
      </c>
      <c r="Q37" s="22">
        <f t="shared" ref="Q37:Q43" si="56">IF(P37="",0,(P37/MAX($P$37:$P$44))*$AB$1)</f>
        <v>100</v>
      </c>
      <c r="R37" s="47">
        <v>32</v>
      </c>
      <c r="S37" s="22">
        <f t="shared" ref="S37:S43" si="57">IF(R37="",0,(R37/MAX($R$37:$R$44))*$AB$1)</f>
        <v>100</v>
      </c>
      <c r="T37" s="47">
        <v>29</v>
      </c>
      <c r="U37" s="22">
        <f t="shared" ref="U37:U43" si="58">IF(T37="",0,(T37/MAX($T$37:$T$44))*$AB$1)</f>
        <v>87.878787878787875</v>
      </c>
      <c r="V37" s="47">
        <v>42</v>
      </c>
      <c r="W37" s="22">
        <f t="shared" ref="W37:W43" si="59">IF(V37="",0,(V37/MAX($V$37:$V$44))*$AB$1)</f>
        <v>100</v>
      </c>
      <c r="X37" s="47">
        <v>36</v>
      </c>
      <c r="Y37" s="22">
        <f t="shared" ref="Y37:Y43" si="60">IF(X37="",0,(X37/MAX($X$37:$X$44))*$AB$1)</f>
        <v>100</v>
      </c>
      <c r="Z37" s="47">
        <v>35</v>
      </c>
      <c r="AA37" s="22">
        <f t="shared" ref="AA37:AA43" si="61">IF(Z37="",0,(Z37/MAX($Z$37:$Z$44))*$AB$1)</f>
        <v>89.743589743589752</v>
      </c>
      <c r="AB37" s="84">
        <f t="shared" ref="AB37:AB43" si="62">G37+I37+K37+M37+O37+Q37+S37+U37+W37+Y37+AA37</f>
        <v>1074.9907986750093</v>
      </c>
      <c r="AC37" s="43">
        <f t="shared" ref="AC37:AC43" si="63">(LARGE(AD37:AN37,1)+LARGE(AD37:AN37,2)+LARGE(AD37:AN37,3)+LARGE(AD37:AN37,4)+LARGE(AD37:AN37,5)+LARGE(AD37:AN37,6)+LARGE(AD37:AN37,7)+LARGE(AD37:AN37,8)+LARGE(AD37:AN37,9)+LARGE(AD37:AN37,10)+LARGE(AD37:AN37,11))-(SMALL(AD37:AN37,1)+SMALL(AD37:AN37,2))</f>
        <v>897.36842105263145</v>
      </c>
      <c r="AD37" s="41">
        <f t="shared" ref="AD37:AD44" si="64">G37</f>
        <v>100</v>
      </c>
      <c r="AE37" s="41">
        <f t="shared" ref="AE37:AE44" si="65">I37</f>
        <v>100</v>
      </c>
      <c r="AF37" s="41">
        <f t="shared" ref="AF37:AF44" si="66">K37</f>
        <v>100</v>
      </c>
      <c r="AG37" s="41">
        <f t="shared" ref="AG37:AG44" si="67">M37</f>
        <v>97.368421052631575</v>
      </c>
      <c r="AH37" s="41">
        <f t="shared" ref="AH37:AH44" si="68">IF(N37="",0,O37)</f>
        <v>100</v>
      </c>
      <c r="AI37" s="41">
        <f t="shared" ref="AI37:AI44" si="69">IF(P37="",0,Q37)</f>
        <v>100</v>
      </c>
      <c r="AJ37" s="41">
        <f t="shared" ref="AJ37:AJ44" si="70">IF(R37="",0,S37)</f>
        <v>100</v>
      </c>
      <c r="AK37" s="41">
        <f t="shared" ref="AK37:AK44" si="71">IF(T37="",0,U37)</f>
        <v>87.878787878787875</v>
      </c>
      <c r="AL37" s="41">
        <f t="shared" ref="AL37:AL44" si="72">IF(V37="",0,W37)</f>
        <v>100</v>
      </c>
      <c r="AM37" s="41">
        <f t="shared" ref="AM37:AM44" si="73">IF(X37="",0,Y37)</f>
        <v>100</v>
      </c>
      <c r="AN37" s="41">
        <f t="shared" ref="AN37:AN44" si="74">IF(Z37="",0,AA37)</f>
        <v>89.743589743589752</v>
      </c>
      <c r="AO37" s="67">
        <f t="shared" ref="AO37:AO44" si="75">F37+H37+J37+L37+N37+P37+R37+T37+V37+X37+Z37</f>
        <v>394</v>
      </c>
      <c r="AP37" s="68">
        <f t="shared" ref="AP37" si="76">(LARGE(AQ37:BA37,1)+LARGE(AQ37:BA37,2)+LARGE(AQ37:BA37,3)+LARGE(AQ37:BA37,4)+LARGE(AQ37:BA37,5)+LARGE(AQ37:BA37,6)+LARGE(AQ37:BA37,7)+LARGE(AQ37:BA37,8)+LARGE(AQ37:BA37,9)+LARGE(AQ37:BA37,10)+LARGE(AQ37:BA37,11))-(SMALL(AQ37:BA37,1)+SMALL(AQ37:BA37,2))</f>
        <v>334</v>
      </c>
      <c r="AQ37" s="40">
        <f t="shared" ref="AQ37" si="77">F37</f>
        <v>41</v>
      </c>
      <c r="AR37" s="40">
        <f>H37</f>
        <v>37</v>
      </c>
      <c r="AS37" s="40">
        <f t="shared" ref="AS37" si="78">J37</f>
        <v>38</v>
      </c>
      <c r="AT37" s="40">
        <f t="shared" ref="AT37" si="79">L37</f>
        <v>37</v>
      </c>
      <c r="AU37" s="40">
        <f t="shared" ref="AU37" si="80">N37</f>
        <v>31</v>
      </c>
      <c r="AV37" s="40">
        <f t="shared" ref="AV37" si="81">P37</f>
        <v>36</v>
      </c>
      <c r="AW37" s="40">
        <f t="shared" ref="AW37" si="82">R37</f>
        <v>32</v>
      </c>
      <c r="AX37" s="40">
        <f t="shared" ref="AX37" si="83">T37</f>
        <v>29</v>
      </c>
      <c r="AY37" s="40">
        <f t="shared" ref="AY37" si="84">V37</f>
        <v>42</v>
      </c>
      <c r="AZ37" s="40">
        <f t="shared" ref="AZ37" si="85">X37</f>
        <v>36</v>
      </c>
      <c r="BA37" s="40">
        <f t="shared" ref="BA37" si="86">Z37</f>
        <v>35</v>
      </c>
    </row>
    <row r="38" spans="1:53" ht="24.95" customHeight="1">
      <c r="A38" s="6">
        <v>2</v>
      </c>
      <c r="B38" s="32" t="s">
        <v>54</v>
      </c>
      <c r="C38" s="33" t="s">
        <v>26</v>
      </c>
      <c r="D38" s="34" t="s">
        <v>27</v>
      </c>
      <c r="E38" s="34" t="s">
        <v>81</v>
      </c>
      <c r="F38" s="47"/>
      <c r="G38" s="22">
        <f t="shared" si="51"/>
        <v>0</v>
      </c>
      <c r="H38" s="47"/>
      <c r="I38" s="22">
        <f t="shared" si="52"/>
        <v>0</v>
      </c>
      <c r="J38" s="47">
        <v>33</v>
      </c>
      <c r="K38" s="22">
        <f t="shared" si="53"/>
        <v>86.842105263157904</v>
      </c>
      <c r="L38" s="47">
        <v>38</v>
      </c>
      <c r="M38" s="22">
        <f t="shared" si="54"/>
        <v>100</v>
      </c>
      <c r="N38" s="47">
        <v>30</v>
      </c>
      <c r="O38" s="22">
        <f t="shared" si="55"/>
        <v>96.774193548387103</v>
      </c>
      <c r="P38" s="47">
        <v>30</v>
      </c>
      <c r="Q38" s="22">
        <f t="shared" si="56"/>
        <v>83.333333333333343</v>
      </c>
      <c r="R38" s="47">
        <v>26</v>
      </c>
      <c r="S38" s="22">
        <f t="shared" si="57"/>
        <v>81.25</v>
      </c>
      <c r="T38" s="47">
        <v>22</v>
      </c>
      <c r="U38" s="22">
        <f t="shared" si="58"/>
        <v>66.666666666666657</v>
      </c>
      <c r="V38" s="47">
        <v>33</v>
      </c>
      <c r="W38" s="22">
        <f t="shared" si="59"/>
        <v>78.571428571428569</v>
      </c>
      <c r="X38" s="47">
        <v>34</v>
      </c>
      <c r="Y38" s="22">
        <f t="shared" si="60"/>
        <v>94.444444444444443</v>
      </c>
      <c r="Z38" s="47">
        <v>38</v>
      </c>
      <c r="AA38" s="22">
        <f t="shared" si="61"/>
        <v>97.435897435897431</v>
      </c>
      <c r="AB38" s="84">
        <f t="shared" si="62"/>
        <v>785.31806926331546</v>
      </c>
      <c r="AC38" s="43">
        <f t="shared" si="63"/>
        <v>785.31806926331546</v>
      </c>
      <c r="AD38" s="41">
        <f t="shared" si="64"/>
        <v>0</v>
      </c>
      <c r="AE38" s="41">
        <f t="shared" si="65"/>
        <v>0</v>
      </c>
      <c r="AF38" s="41">
        <f t="shared" si="66"/>
        <v>86.842105263157904</v>
      </c>
      <c r="AG38" s="41">
        <f t="shared" si="67"/>
        <v>100</v>
      </c>
      <c r="AH38" s="41">
        <f t="shared" si="68"/>
        <v>96.774193548387103</v>
      </c>
      <c r="AI38" s="41">
        <f t="shared" si="69"/>
        <v>83.333333333333343</v>
      </c>
      <c r="AJ38" s="41">
        <f t="shared" si="70"/>
        <v>81.25</v>
      </c>
      <c r="AK38" s="41">
        <f t="shared" si="71"/>
        <v>66.666666666666657</v>
      </c>
      <c r="AL38" s="41">
        <f t="shared" si="72"/>
        <v>78.571428571428569</v>
      </c>
      <c r="AM38" s="41">
        <f t="shared" si="73"/>
        <v>94.444444444444443</v>
      </c>
      <c r="AN38" s="41">
        <f t="shared" si="74"/>
        <v>97.435897435897431</v>
      </c>
      <c r="AO38" s="67">
        <f t="shared" si="75"/>
        <v>284</v>
      </c>
      <c r="AP38" s="68">
        <f t="shared" ref="AP38:AP43" si="87">(LARGE(AQ38:BA38,1)+LARGE(AQ38:BA38,2)+LARGE(AQ38:BA38,3)+LARGE(AQ38:BA38,4)+LARGE(AQ38:BA38,5)+LARGE(AQ38:BA38,6)+LARGE(AQ38:BA38,7)+LARGE(AQ38:BA38,8)+LARGE(AQ38:BA38,9)+LARGE(AQ38:BA38,10)+LARGE(AQ38:BA38,11))-(SMALL(AQ38:BA38,1)+SMALL(AQ38:BA38,2))</f>
        <v>284</v>
      </c>
      <c r="AQ38" s="40">
        <f t="shared" ref="AQ38:AQ43" si="88">F38</f>
        <v>0</v>
      </c>
      <c r="AR38" s="40">
        <f t="shared" ref="AR38:AR43" si="89">H38</f>
        <v>0</v>
      </c>
      <c r="AS38" s="40">
        <f t="shared" ref="AS38:AS43" si="90">J38</f>
        <v>33</v>
      </c>
      <c r="AT38" s="40">
        <f t="shared" ref="AT38:AT43" si="91">L38</f>
        <v>38</v>
      </c>
      <c r="AU38" s="40">
        <f t="shared" ref="AU38:AU43" si="92">N38</f>
        <v>30</v>
      </c>
      <c r="AV38" s="40">
        <f t="shared" ref="AV38:AV43" si="93">P38</f>
        <v>30</v>
      </c>
      <c r="AW38" s="40">
        <f t="shared" ref="AW38:AW43" si="94">R38</f>
        <v>26</v>
      </c>
      <c r="AX38" s="40">
        <f t="shared" ref="AX38:AX43" si="95">T38</f>
        <v>22</v>
      </c>
      <c r="AY38" s="40">
        <f t="shared" ref="AY38:AY43" si="96">V38</f>
        <v>33</v>
      </c>
      <c r="AZ38" s="40">
        <f t="shared" ref="AZ38:AZ43" si="97">X38</f>
        <v>34</v>
      </c>
      <c r="BA38" s="40">
        <f t="shared" ref="BA38:BA43" si="98">Z38</f>
        <v>38</v>
      </c>
    </row>
    <row r="39" spans="1:53" ht="24.95" customHeight="1">
      <c r="A39" s="6">
        <v>3</v>
      </c>
      <c r="B39" s="29" t="s">
        <v>104</v>
      </c>
      <c r="C39" s="33" t="s">
        <v>126</v>
      </c>
      <c r="D39" s="34" t="s">
        <v>83</v>
      </c>
      <c r="E39" s="34" t="s">
        <v>81</v>
      </c>
      <c r="F39" s="47"/>
      <c r="G39" s="22">
        <f t="shared" si="51"/>
        <v>0</v>
      </c>
      <c r="H39" s="47"/>
      <c r="I39" s="22">
        <f t="shared" si="52"/>
        <v>0</v>
      </c>
      <c r="J39" s="47"/>
      <c r="K39" s="22">
        <f t="shared" si="53"/>
        <v>0</v>
      </c>
      <c r="L39" s="47"/>
      <c r="M39" s="22">
        <f t="shared" si="54"/>
        <v>0</v>
      </c>
      <c r="N39" s="47">
        <v>20</v>
      </c>
      <c r="O39" s="22">
        <f t="shared" si="55"/>
        <v>64.516129032258064</v>
      </c>
      <c r="P39" s="47">
        <v>26</v>
      </c>
      <c r="Q39" s="22">
        <f t="shared" si="56"/>
        <v>72.222222222222214</v>
      </c>
      <c r="R39" s="47">
        <v>23</v>
      </c>
      <c r="S39" s="22">
        <f t="shared" si="57"/>
        <v>71.875</v>
      </c>
      <c r="T39" s="47">
        <v>33</v>
      </c>
      <c r="U39" s="22">
        <f t="shared" si="58"/>
        <v>100</v>
      </c>
      <c r="V39" s="47">
        <v>34</v>
      </c>
      <c r="W39" s="22">
        <f t="shared" si="59"/>
        <v>80.952380952380949</v>
      </c>
      <c r="X39" s="47">
        <v>35</v>
      </c>
      <c r="Y39" s="22">
        <f t="shared" si="60"/>
        <v>97.222222222222214</v>
      </c>
      <c r="Z39" s="47">
        <v>39</v>
      </c>
      <c r="AA39" s="22">
        <f t="shared" si="61"/>
        <v>100</v>
      </c>
      <c r="AB39" s="84">
        <f t="shared" si="62"/>
        <v>586.78795442908347</v>
      </c>
      <c r="AC39" s="43">
        <f t="shared" si="63"/>
        <v>586.78795442908347</v>
      </c>
      <c r="AD39" s="41">
        <f t="shared" si="64"/>
        <v>0</v>
      </c>
      <c r="AE39" s="41">
        <f t="shared" si="65"/>
        <v>0</v>
      </c>
      <c r="AF39" s="41">
        <f t="shared" si="66"/>
        <v>0</v>
      </c>
      <c r="AG39" s="41">
        <f t="shared" si="67"/>
        <v>0</v>
      </c>
      <c r="AH39" s="41">
        <f t="shared" si="68"/>
        <v>64.516129032258064</v>
      </c>
      <c r="AI39" s="41">
        <f t="shared" si="69"/>
        <v>72.222222222222214</v>
      </c>
      <c r="AJ39" s="41">
        <f t="shared" si="70"/>
        <v>71.875</v>
      </c>
      <c r="AK39" s="41">
        <f t="shared" si="71"/>
        <v>100</v>
      </c>
      <c r="AL39" s="41">
        <f t="shared" si="72"/>
        <v>80.952380952380949</v>
      </c>
      <c r="AM39" s="41">
        <f t="shared" si="73"/>
        <v>97.222222222222214</v>
      </c>
      <c r="AN39" s="41">
        <f t="shared" si="74"/>
        <v>100</v>
      </c>
      <c r="AO39" s="67">
        <f t="shared" si="75"/>
        <v>210</v>
      </c>
      <c r="AP39" s="68">
        <f t="shared" si="87"/>
        <v>210</v>
      </c>
      <c r="AQ39" s="40">
        <f t="shared" si="88"/>
        <v>0</v>
      </c>
      <c r="AR39" s="40">
        <f t="shared" si="89"/>
        <v>0</v>
      </c>
      <c r="AS39" s="40">
        <f t="shared" si="90"/>
        <v>0</v>
      </c>
      <c r="AT39" s="40">
        <f t="shared" si="91"/>
        <v>0</v>
      </c>
      <c r="AU39" s="40">
        <f t="shared" si="92"/>
        <v>20</v>
      </c>
      <c r="AV39" s="40">
        <f t="shared" si="93"/>
        <v>26</v>
      </c>
      <c r="AW39" s="40">
        <f t="shared" si="94"/>
        <v>23</v>
      </c>
      <c r="AX39" s="40">
        <f t="shared" si="95"/>
        <v>33</v>
      </c>
      <c r="AY39" s="40">
        <f t="shared" si="96"/>
        <v>34</v>
      </c>
      <c r="AZ39" s="40">
        <f t="shared" si="97"/>
        <v>35</v>
      </c>
      <c r="BA39" s="40">
        <f t="shared" si="98"/>
        <v>39</v>
      </c>
    </row>
    <row r="40" spans="1:53" ht="24.95" customHeight="1">
      <c r="A40" s="6">
        <v>4</v>
      </c>
      <c r="B40" s="32" t="s">
        <v>52</v>
      </c>
      <c r="C40" s="33" t="s">
        <v>117</v>
      </c>
      <c r="D40" s="34" t="s">
        <v>118</v>
      </c>
      <c r="E40" s="34" t="s">
        <v>90</v>
      </c>
      <c r="F40" s="47"/>
      <c r="G40" s="22">
        <f t="shared" si="51"/>
        <v>0</v>
      </c>
      <c r="H40" s="47"/>
      <c r="I40" s="22">
        <f t="shared" si="52"/>
        <v>0</v>
      </c>
      <c r="J40" s="47">
        <v>7</v>
      </c>
      <c r="K40" s="22">
        <f t="shared" si="53"/>
        <v>18.421052631578945</v>
      </c>
      <c r="L40" s="47">
        <v>18</v>
      </c>
      <c r="M40" s="22">
        <f t="shared" si="54"/>
        <v>47.368421052631575</v>
      </c>
      <c r="N40" s="47">
        <v>21</v>
      </c>
      <c r="O40" s="22">
        <f t="shared" si="55"/>
        <v>67.741935483870961</v>
      </c>
      <c r="P40" s="47">
        <v>21</v>
      </c>
      <c r="Q40" s="22">
        <f t="shared" si="56"/>
        <v>58.333333333333336</v>
      </c>
      <c r="R40" s="47">
        <v>15</v>
      </c>
      <c r="S40" s="22">
        <f t="shared" si="57"/>
        <v>46.875</v>
      </c>
      <c r="T40" s="47">
        <v>19</v>
      </c>
      <c r="U40" s="22">
        <f t="shared" si="58"/>
        <v>57.575757575757578</v>
      </c>
      <c r="V40" s="47">
        <v>19</v>
      </c>
      <c r="W40" s="22">
        <f t="shared" si="59"/>
        <v>45.238095238095241</v>
      </c>
      <c r="X40" s="47">
        <v>21</v>
      </c>
      <c r="Y40" s="22">
        <f t="shared" si="60"/>
        <v>58.333333333333336</v>
      </c>
      <c r="Z40" s="47">
        <v>24</v>
      </c>
      <c r="AA40" s="22">
        <f t="shared" si="61"/>
        <v>61.53846153846154</v>
      </c>
      <c r="AB40" s="84">
        <f t="shared" si="62"/>
        <v>461.42539018706253</v>
      </c>
      <c r="AC40" s="43">
        <f t="shared" si="63"/>
        <v>461.42539018706253</v>
      </c>
      <c r="AD40" s="41">
        <f t="shared" si="64"/>
        <v>0</v>
      </c>
      <c r="AE40" s="41">
        <f t="shared" si="65"/>
        <v>0</v>
      </c>
      <c r="AF40" s="41">
        <f t="shared" si="66"/>
        <v>18.421052631578945</v>
      </c>
      <c r="AG40" s="41">
        <f t="shared" si="67"/>
        <v>47.368421052631575</v>
      </c>
      <c r="AH40" s="41">
        <f t="shared" si="68"/>
        <v>67.741935483870961</v>
      </c>
      <c r="AI40" s="41">
        <f t="shared" si="69"/>
        <v>58.333333333333336</v>
      </c>
      <c r="AJ40" s="41">
        <f t="shared" si="70"/>
        <v>46.875</v>
      </c>
      <c r="AK40" s="41">
        <f t="shared" si="71"/>
        <v>57.575757575757578</v>
      </c>
      <c r="AL40" s="41">
        <f t="shared" si="72"/>
        <v>45.238095238095241</v>
      </c>
      <c r="AM40" s="41">
        <f t="shared" si="73"/>
        <v>58.333333333333336</v>
      </c>
      <c r="AN40" s="41">
        <f t="shared" si="74"/>
        <v>61.53846153846154</v>
      </c>
      <c r="AO40" s="67">
        <f t="shared" si="75"/>
        <v>165</v>
      </c>
      <c r="AP40" s="68">
        <f t="shared" si="87"/>
        <v>165</v>
      </c>
      <c r="AQ40" s="40">
        <f t="shared" si="88"/>
        <v>0</v>
      </c>
      <c r="AR40" s="40">
        <f t="shared" si="89"/>
        <v>0</v>
      </c>
      <c r="AS40" s="40">
        <f t="shared" si="90"/>
        <v>7</v>
      </c>
      <c r="AT40" s="40">
        <f t="shared" si="91"/>
        <v>18</v>
      </c>
      <c r="AU40" s="40">
        <f t="shared" si="92"/>
        <v>21</v>
      </c>
      <c r="AV40" s="40">
        <f t="shared" si="93"/>
        <v>21</v>
      </c>
      <c r="AW40" s="40">
        <f t="shared" si="94"/>
        <v>15</v>
      </c>
      <c r="AX40" s="40">
        <f t="shared" si="95"/>
        <v>19</v>
      </c>
      <c r="AY40" s="40">
        <f t="shared" si="96"/>
        <v>19</v>
      </c>
      <c r="AZ40" s="40">
        <f t="shared" si="97"/>
        <v>21</v>
      </c>
      <c r="BA40" s="40">
        <f t="shared" si="98"/>
        <v>24</v>
      </c>
    </row>
    <row r="41" spans="1:53" ht="24.95" customHeight="1">
      <c r="A41" s="6">
        <v>5</v>
      </c>
      <c r="B41" s="29" t="s">
        <v>16</v>
      </c>
      <c r="C41" s="33" t="s">
        <v>26</v>
      </c>
      <c r="D41" s="34" t="s">
        <v>27</v>
      </c>
      <c r="E41" s="34" t="s">
        <v>73</v>
      </c>
      <c r="F41" s="47">
        <v>25</v>
      </c>
      <c r="G41" s="22">
        <f t="shared" si="51"/>
        <v>60.975609756097562</v>
      </c>
      <c r="H41" s="47">
        <v>7</v>
      </c>
      <c r="I41" s="22">
        <f t="shared" si="52"/>
        <v>18.918918918918919</v>
      </c>
      <c r="J41" s="47">
        <v>23</v>
      </c>
      <c r="K41" s="22">
        <f t="shared" si="53"/>
        <v>60.526315789473685</v>
      </c>
      <c r="L41" s="47">
        <v>13</v>
      </c>
      <c r="M41" s="22">
        <f t="shared" si="54"/>
        <v>34.210526315789473</v>
      </c>
      <c r="N41" s="47"/>
      <c r="O41" s="22">
        <f t="shared" si="55"/>
        <v>0</v>
      </c>
      <c r="P41" s="47"/>
      <c r="Q41" s="22">
        <f t="shared" si="56"/>
        <v>0</v>
      </c>
      <c r="R41" s="47"/>
      <c r="S41" s="22">
        <f t="shared" si="57"/>
        <v>0</v>
      </c>
      <c r="T41" s="47"/>
      <c r="U41" s="22">
        <f t="shared" si="58"/>
        <v>0</v>
      </c>
      <c r="V41" s="47">
        <v>21</v>
      </c>
      <c r="W41" s="22">
        <f t="shared" si="59"/>
        <v>50</v>
      </c>
      <c r="X41" s="47">
        <v>19</v>
      </c>
      <c r="Y41" s="22">
        <f t="shared" si="60"/>
        <v>52.777777777777779</v>
      </c>
      <c r="Z41" s="47">
        <v>26</v>
      </c>
      <c r="AA41" s="22">
        <f t="shared" si="61"/>
        <v>66.666666666666657</v>
      </c>
      <c r="AB41" s="84">
        <f t="shared" si="62"/>
        <v>344.07581522472412</v>
      </c>
      <c r="AC41" s="43">
        <f t="shared" si="63"/>
        <v>344.07581522472407</v>
      </c>
      <c r="AD41" s="41">
        <f t="shared" si="64"/>
        <v>60.975609756097562</v>
      </c>
      <c r="AE41" s="41">
        <f t="shared" si="65"/>
        <v>18.918918918918919</v>
      </c>
      <c r="AF41" s="41">
        <f t="shared" si="66"/>
        <v>60.526315789473685</v>
      </c>
      <c r="AG41" s="41">
        <f t="shared" si="67"/>
        <v>34.210526315789473</v>
      </c>
      <c r="AH41" s="41">
        <f t="shared" si="68"/>
        <v>0</v>
      </c>
      <c r="AI41" s="41">
        <f t="shared" si="69"/>
        <v>0</v>
      </c>
      <c r="AJ41" s="41">
        <f t="shared" si="70"/>
        <v>0</v>
      </c>
      <c r="AK41" s="41">
        <f t="shared" si="71"/>
        <v>0</v>
      </c>
      <c r="AL41" s="41">
        <f t="shared" si="72"/>
        <v>50</v>
      </c>
      <c r="AM41" s="41">
        <f t="shared" si="73"/>
        <v>52.777777777777779</v>
      </c>
      <c r="AN41" s="41">
        <f t="shared" si="74"/>
        <v>66.666666666666657</v>
      </c>
      <c r="AO41" s="67">
        <f t="shared" si="75"/>
        <v>134</v>
      </c>
      <c r="AP41" s="68">
        <f t="shared" si="87"/>
        <v>134</v>
      </c>
      <c r="AQ41" s="40">
        <f t="shared" si="88"/>
        <v>25</v>
      </c>
      <c r="AR41" s="40">
        <f t="shared" si="89"/>
        <v>7</v>
      </c>
      <c r="AS41" s="40">
        <f t="shared" si="90"/>
        <v>23</v>
      </c>
      <c r="AT41" s="40">
        <f t="shared" si="91"/>
        <v>13</v>
      </c>
      <c r="AU41" s="40">
        <f t="shared" si="92"/>
        <v>0</v>
      </c>
      <c r="AV41" s="40">
        <f t="shared" si="93"/>
        <v>0</v>
      </c>
      <c r="AW41" s="40">
        <f t="shared" si="94"/>
        <v>0</v>
      </c>
      <c r="AX41" s="40">
        <f t="shared" si="95"/>
        <v>0</v>
      </c>
      <c r="AY41" s="40">
        <f t="shared" si="96"/>
        <v>21</v>
      </c>
      <c r="AZ41" s="40">
        <f t="shared" si="97"/>
        <v>19</v>
      </c>
      <c r="BA41" s="40">
        <f t="shared" si="98"/>
        <v>26</v>
      </c>
    </row>
    <row r="42" spans="1:53" ht="24.95" hidden="1" customHeight="1">
      <c r="A42" s="6"/>
      <c r="B42" s="29"/>
      <c r="C42" s="33"/>
      <c r="D42" s="34"/>
      <c r="E42" s="34"/>
      <c r="F42" s="47"/>
      <c r="G42" s="22">
        <f t="shared" si="51"/>
        <v>0</v>
      </c>
      <c r="H42" s="47"/>
      <c r="I42" s="22">
        <f t="shared" si="52"/>
        <v>0</v>
      </c>
      <c r="J42" s="47"/>
      <c r="K42" s="22">
        <f t="shared" si="53"/>
        <v>0</v>
      </c>
      <c r="L42" s="47"/>
      <c r="M42" s="22">
        <f t="shared" si="54"/>
        <v>0</v>
      </c>
      <c r="N42" s="47"/>
      <c r="O42" s="22">
        <f t="shared" si="55"/>
        <v>0</v>
      </c>
      <c r="P42" s="47"/>
      <c r="Q42" s="22">
        <f t="shared" si="56"/>
        <v>0</v>
      </c>
      <c r="R42" s="47"/>
      <c r="S42" s="22">
        <f t="shared" si="57"/>
        <v>0</v>
      </c>
      <c r="T42" s="47"/>
      <c r="U42" s="22">
        <f t="shared" si="58"/>
        <v>0</v>
      </c>
      <c r="V42" s="47"/>
      <c r="W42" s="22">
        <f t="shared" si="59"/>
        <v>0</v>
      </c>
      <c r="X42" s="47"/>
      <c r="Y42" s="22">
        <f t="shared" si="60"/>
        <v>0</v>
      </c>
      <c r="Z42" s="47"/>
      <c r="AA42" s="22">
        <f t="shared" si="61"/>
        <v>0</v>
      </c>
      <c r="AB42" s="84">
        <f t="shared" si="62"/>
        <v>0</v>
      </c>
      <c r="AC42" s="43">
        <f t="shared" si="63"/>
        <v>0</v>
      </c>
      <c r="AD42" s="41">
        <f t="shared" si="64"/>
        <v>0</v>
      </c>
      <c r="AE42" s="41">
        <f t="shared" si="65"/>
        <v>0</v>
      </c>
      <c r="AF42" s="41">
        <f t="shared" si="66"/>
        <v>0</v>
      </c>
      <c r="AG42" s="41">
        <f t="shared" si="67"/>
        <v>0</v>
      </c>
      <c r="AH42" s="41">
        <f t="shared" si="68"/>
        <v>0</v>
      </c>
      <c r="AI42" s="41">
        <f t="shared" si="69"/>
        <v>0</v>
      </c>
      <c r="AJ42" s="41">
        <f t="shared" si="70"/>
        <v>0</v>
      </c>
      <c r="AK42" s="41">
        <f t="shared" si="71"/>
        <v>0</v>
      </c>
      <c r="AL42" s="41">
        <f t="shared" si="72"/>
        <v>0</v>
      </c>
      <c r="AM42" s="41">
        <f t="shared" si="73"/>
        <v>0</v>
      </c>
      <c r="AN42" s="41">
        <f t="shared" si="74"/>
        <v>0</v>
      </c>
      <c r="AO42" s="67">
        <f t="shared" si="75"/>
        <v>0</v>
      </c>
      <c r="AP42" s="68">
        <f t="shared" si="87"/>
        <v>0</v>
      </c>
      <c r="AQ42" s="40">
        <f t="shared" si="88"/>
        <v>0</v>
      </c>
      <c r="AR42" s="40">
        <f t="shared" si="89"/>
        <v>0</v>
      </c>
      <c r="AS42" s="40">
        <f t="shared" si="90"/>
        <v>0</v>
      </c>
      <c r="AT42" s="40">
        <f t="shared" si="91"/>
        <v>0</v>
      </c>
      <c r="AU42" s="40">
        <f t="shared" si="92"/>
        <v>0</v>
      </c>
      <c r="AV42" s="40">
        <f t="shared" si="93"/>
        <v>0</v>
      </c>
      <c r="AW42" s="40">
        <f t="shared" si="94"/>
        <v>0</v>
      </c>
      <c r="AX42" s="40">
        <f t="shared" si="95"/>
        <v>0</v>
      </c>
      <c r="AY42" s="40">
        <f t="shared" si="96"/>
        <v>0</v>
      </c>
      <c r="AZ42" s="40">
        <f t="shared" si="97"/>
        <v>0</v>
      </c>
      <c r="BA42" s="40">
        <f t="shared" si="98"/>
        <v>0</v>
      </c>
    </row>
    <row r="43" spans="1:53" ht="24.95" hidden="1" customHeight="1">
      <c r="A43" s="6"/>
      <c r="B43" s="29"/>
      <c r="C43" s="33"/>
      <c r="D43" s="34"/>
      <c r="E43" s="34"/>
      <c r="F43" s="47"/>
      <c r="G43" s="22">
        <f t="shared" si="51"/>
        <v>0</v>
      </c>
      <c r="H43" s="47"/>
      <c r="I43" s="22">
        <f t="shared" si="52"/>
        <v>0</v>
      </c>
      <c r="J43" s="47"/>
      <c r="K43" s="22">
        <f t="shared" si="53"/>
        <v>0</v>
      </c>
      <c r="L43" s="47"/>
      <c r="M43" s="22">
        <f t="shared" si="54"/>
        <v>0</v>
      </c>
      <c r="N43" s="47"/>
      <c r="O43" s="22">
        <f t="shared" si="55"/>
        <v>0</v>
      </c>
      <c r="P43" s="47"/>
      <c r="Q43" s="22">
        <f t="shared" si="56"/>
        <v>0</v>
      </c>
      <c r="R43" s="47"/>
      <c r="S43" s="22">
        <f t="shared" si="57"/>
        <v>0</v>
      </c>
      <c r="T43" s="47"/>
      <c r="U43" s="22">
        <f t="shared" si="58"/>
        <v>0</v>
      </c>
      <c r="V43" s="47"/>
      <c r="W43" s="22">
        <f t="shared" si="59"/>
        <v>0</v>
      </c>
      <c r="X43" s="47"/>
      <c r="Y43" s="22">
        <f t="shared" si="60"/>
        <v>0</v>
      </c>
      <c r="Z43" s="47"/>
      <c r="AA43" s="22">
        <f t="shared" si="61"/>
        <v>0</v>
      </c>
      <c r="AB43" s="84">
        <f t="shared" si="62"/>
        <v>0</v>
      </c>
      <c r="AC43" s="43">
        <f t="shared" si="63"/>
        <v>0</v>
      </c>
      <c r="AD43" s="41">
        <f t="shared" si="64"/>
        <v>0</v>
      </c>
      <c r="AE43" s="41">
        <f t="shared" si="65"/>
        <v>0</v>
      </c>
      <c r="AF43" s="41">
        <f t="shared" si="66"/>
        <v>0</v>
      </c>
      <c r="AG43" s="41">
        <f t="shared" si="67"/>
        <v>0</v>
      </c>
      <c r="AH43" s="41">
        <f t="shared" si="68"/>
        <v>0</v>
      </c>
      <c r="AI43" s="41">
        <f t="shared" si="69"/>
        <v>0</v>
      </c>
      <c r="AJ43" s="41">
        <f t="shared" si="70"/>
        <v>0</v>
      </c>
      <c r="AK43" s="41">
        <f t="shared" si="71"/>
        <v>0</v>
      </c>
      <c r="AL43" s="41">
        <f t="shared" si="72"/>
        <v>0</v>
      </c>
      <c r="AM43" s="41">
        <f t="shared" si="73"/>
        <v>0</v>
      </c>
      <c r="AN43" s="41">
        <f t="shared" si="74"/>
        <v>0</v>
      </c>
      <c r="AO43" s="67">
        <f t="shared" si="75"/>
        <v>0</v>
      </c>
      <c r="AP43" s="68">
        <f t="shared" si="87"/>
        <v>0</v>
      </c>
      <c r="AQ43" s="40">
        <f t="shared" si="88"/>
        <v>0</v>
      </c>
      <c r="AR43" s="40">
        <f t="shared" si="89"/>
        <v>0</v>
      </c>
      <c r="AS43" s="40">
        <f t="shared" si="90"/>
        <v>0</v>
      </c>
      <c r="AT43" s="40">
        <f t="shared" si="91"/>
        <v>0</v>
      </c>
      <c r="AU43" s="40">
        <f t="shared" si="92"/>
        <v>0</v>
      </c>
      <c r="AV43" s="40">
        <f t="shared" si="93"/>
        <v>0</v>
      </c>
      <c r="AW43" s="40">
        <f t="shared" si="94"/>
        <v>0</v>
      </c>
      <c r="AX43" s="40">
        <f t="shared" si="95"/>
        <v>0</v>
      </c>
      <c r="AY43" s="40">
        <f t="shared" si="96"/>
        <v>0</v>
      </c>
      <c r="AZ43" s="40">
        <f t="shared" si="97"/>
        <v>0</v>
      </c>
      <c r="BA43" s="40">
        <f t="shared" si="98"/>
        <v>0</v>
      </c>
    </row>
    <row r="44" spans="1:53" ht="24.95" hidden="1" customHeight="1">
      <c r="A44" s="6"/>
      <c r="B44" s="29"/>
      <c r="C44" s="33"/>
      <c r="D44" s="34"/>
      <c r="E44" s="34"/>
      <c r="F44" s="47"/>
      <c r="G44" s="22">
        <f t="shared" ref="G44" si="99">IF(F44="",0,(F44/MAX($F$37:$F$44))*$AB$1)</f>
        <v>0</v>
      </c>
      <c r="H44" s="47"/>
      <c r="I44" s="22">
        <f t="shared" ref="I44" si="100">IF(H44="",0,(H44/MAX($H$37:$H$44))*$AB$1)</f>
        <v>0</v>
      </c>
      <c r="J44" s="47"/>
      <c r="K44" s="22">
        <f t="shared" ref="K44" si="101">IF(J44="",0,(J44/MAX($L$37:$L$44))*$AB$1)</f>
        <v>0</v>
      </c>
      <c r="L44" s="47"/>
      <c r="M44" s="22">
        <f t="shared" ref="M44" si="102">IF(L44="",0,(L44/MAX($L$37:$L$44))*$AB$1)</f>
        <v>0</v>
      </c>
      <c r="N44" s="47"/>
      <c r="O44" s="22">
        <f t="shared" ref="O44" si="103">IF(N44="",0,(N44/MAX($N$37:$N$44))*$AB$1)</f>
        <v>0</v>
      </c>
      <c r="P44" s="47"/>
      <c r="Q44" s="22">
        <f t="shared" ref="Q44" si="104">IF(P44="",0,(P44/MAX($P$37:$P$44))*$AB$1)</f>
        <v>0</v>
      </c>
      <c r="R44" s="47"/>
      <c r="S44" s="22">
        <f t="shared" ref="S44" si="105">IF(R44="",0,(R44/MAX($R$37:$R$44))*$AB$1)</f>
        <v>0</v>
      </c>
      <c r="T44" s="47"/>
      <c r="U44" s="22">
        <f t="shared" ref="U44" si="106">IF(T44="",0,(T44/MAX($T$37:$T$44))*$AB$1)</f>
        <v>0</v>
      </c>
      <c r="V44" s="47"/>
      <c r="W44" s="22">
        <f t="shared" ref="W44" si="107">IF(V44="",0,(V44/MAX($V$37:$V$44))*$AB$1)</f>
        <v>0</v>
      </c>
      <c r="X44" s="47"/>
      <c r="Y44" s="22">
        <f t="shared" ref="Y44" si="108">IF(X44="",0,(X44/MAX($X$37:$X$44))*$AB$1)</f>
        <v>0</v>
      </c>
      <c r="Z44" s="47"/>
      <c r="AA44" s="22">
        <f t="shared" ref="AA44" si="109">IF(Z44="",0,(Z44/MAX($Z$37:$Z$44))*$AB$1)</f>
        <v>0</v>
      </c>
      <c r="AB44" s="24">
        <f t="shared" ref="AB44" si="110">G44+I44+K44+M44+O44+Q44+S44+U44+W44+Y44+AA44</f>
        <v>0</v>
      </c>
      <c r="AC44" s="43">
        <f t="shared" ref="AC44" si="111">(LARGE(AD44:AN44,1)+LARGE(AD44:AN44,2)+LARGE(AD44:AN44,3)+LARGE(AD44:AN44,4)+LARGE(AD44:AN44,5)+LARGE(AD44:AN44,6)+LARGE(AD44:AN44,7)+LARGE(AD44:AN44,8)+LARGE(AD44:AN44,9)+LARGE(AD44:AN44,10)+LARGE(AD44:AN44,11))-(SMALL(AD44:AN44,1)+SMALL(AD44:AN44,2)+SMALL(AD44:AN44,3)+SMALL(AD44:AN44,4)+SMALL(AD44:AN44,5))</f>
        <v>0</v>
      </c>
      <c r="AD44" s="41">
        <f t="shared" si="64"/>
        <v>0</v>
      </c>
      <c r="AE44" s="41">
        <f t="shared" si="65"/>
        <v>0</v>
      </c>
      <c r="AF44" s="41">
        <f t="shared" si="66"/>
        <v>0</v>
      </c>
      <c r="AG44" s="41">
        <f t="shared" si="67"/>
        <v>0</v>
      </c>
      <c r="AH44" s="41">
        <f t="shared" si="68"/>
        <v>0</v>
      </c>
      <c r="AI44" s="41">
        <f t="shared" si="69"/>
        <v>0</v>
      </c>
      <c r="AJ44" s="41">
        <f t="shared" si="70"/>
        <v>0</v>
      </c>
      <c r="AK44" s="41">
        <f t="shared" si="71"/>
        <v>0</v>
      </c>
      <c r="AL44" s="41">
        <f t="shared" si="72"/>
        <v>0</v>
      </c>
      <c r="AM44" s="41">
        <f t="shared" si="73"/>
        <v>0</v>
      </c>
      <c r="AN44" s="41">
        <f t="shared" si="74"/>
        <v>0</v>
      </c>
      <c r="AO44" s="2">
        <f t="shared" si="75"/>
        <v>0</v>
      </c>
    </row>
    <row r="45" spans="1:53" ht="24.95" customHeight="1" thickBot="1">
      <c r="A45" s="9"/>
      <c r="B45" s="54"/>
      <c r="C45" s="55"/>
      <c r="D45" s="56"/>
      <c r="E45" s="56"/>
      <c r="F45" s="80"/>
      <c r="G45" s="58"/>
      <c r="H45" s="80"/>
      <c r="I45" s="58"/>
      <c r="J45" s="80"/>
      <c r="K45" s="58"/>
      <c r="L45" s="80"/>
      <c r="M45" s="58"/>
      <c r="N45" s="80"/>
      <c r="O45" s="58"/>
      <c r="P45" s="80"/>
      <c r="Q45" s="58"/>
      <c r="R45" s="80"/>
      <c r="S45" s="58"/>
      <c r="T45" s="80"/>
      <c r="U45" s="58"/>
      <c r="V45" s="80"/>
      <c r="W45" s="58"/>
      <c r="X45" s="80"/>
      <c r="Y45" s="58"/>
      <c r="Z45" s="80"/>
      <c r="AA45" s="58"/>
      <c r="AB45" s="81"/>
      <c r="AC45" s="82"/>
      <c r="AD45" s="83"/>
      <c r="AE45" s="51"/>
      <c r="AF45" s="51"/>
      <c r="AG45" s="51"/>
      <c r="AH45" s="51"/>
      <c r="AI45" s="59"/>
      <c r="AJ45" s="59"/>
      <c r="AK45" s="59"/>
      <c r="AL45" s="59"/>
      <c r="AM45" s="59"/>
      <c r="AN45" s="59"/>
      <c r="AO45" s="13"/>
    </row>
    <row r="46" spans="1:53" ht="24.95" customHeight="1" thickBot="1">
      <c r="A46" s="86" t="s">
        <v>131</v>
      </c>
      <c r="B46" s="87"/>
      <c r="F46" s="1"/>
      <c r="G46" s="26"/>
      <c r="AC46" s="52"/>
      <c r="AD46" s="53"/>
      <c r="AE46" s="53"/>
      <c r="AF46" s="53"/>
      <c r="AG46" s="53"/>
      <c r="AH46" s="53"/>
      <c r="AI46" s="39"/>
      <c r="AJ46" s="39"/>
      <c r="AK46" s="39"/>
      <c r="AL46" s="39"/>
      <c r="AM46" s="39"/>
      <c r="AN46" s="39"/>
    </row>
    <row r="47" spans="1:53" ht="24.95" customHeight="1">
      <c r="A47" s="6">
        <v>1</v>
      </c>
      <c r="B47" s="60" t="s">
        <v>132</v>
      </c>
      <c r="C47" s="33" t="s">
        <v>133</v>
      </c>
      <c r="D47" s="34" t="s">
        <v>134</v>
      </c>
      <c r="E47" s="34" t="s">
        <v>81</v>
      </c>
      <c r="F47" s="47"/>
      <c r="G47" s="22">
        <f>IF(F47="",0,(F47/MAX($F$37:$F$44))*$AB$1)</f>
        <v>0</v>
      </c>
      <c r="H47" s="47"/>
      <c r="I47" s="22">
        <f>IF(H47="",0,(H47/MAX($H$37:$H$44))*$AB$1)</f>
        <v>0</v>
      </c>
      <c r="J47" s="47"/>
      <c r="K47" s="22">
        <f>IF(J47="",0,(J47/MAX($L$37:$L$44))*$AB$1)</f>
        <v>0</v>
      </c>
      <c r="L47" s="47"/>
      <c r="M47" s="22">
        <f>IF(L47="",0,(L47/MAX($L$37:$L$44))*$AB$1)</f>
        <v>0</v>
      </c>
      <c r="N47" s="47"/>
      <c r="O47" s="22">
        <f>IF(N47="",0,(N47/MAX($N$37:$N$44))*$AB$1)</f>
        <v>0</v>
      </c>
      <c r="P47" s="47"/>
      <c r="Q47" s="22">
        <f>IF(P47="",0,(P47/MAX($P$37:$P$44))*$AB$1)</f>
        <v>0</v>
      </c>
      <c r="R47" s="47"/>
      <c r="S47" s="22">
        <f>IF(R47="",0,(R47/MAX($R$37:$R$44))*$AB$1)</f>
        <v>0</v>
      </c>
      <c r="T47" s="47">
        <v>24</v>
      </c>
      <c r="U47" s="22">
        <f>IF(T47="",0,(T47/MAX($T$47:$T$49))*$AB$1)</f>
        <v>100</v>
      </c>
      <c r="V47" s="47"/>
      <c r="W47" s="22">
        <f>IF(V47="",0,(V47/MAX($V$37:$V$44))*$AB$1)</f>
        <v>0</v>
      </c>
      <c r="X47" s="47"/>
      <c r="Y47" s="22">
        <f>IF(X47="",0,(X47/MAX($X$37:$X$44))*$AB$1)</f>
        <v>0</v>
      </c>
      <c r="Z47" s="47"/>
      <c r="AA47" s="22">
        <f>IF(Z47="",0,(Z47/MAX($Z$37:$Z$44))*$AB$1)</f>
        <v>0</v>
      </c>
      <c r="AB47" s="84">
        <f>G47+I47+K47+M47+O47+Q47+S47+U47+W47+Y47+AA47</f>
        <v>100</v>
      </c>
      <c r="AC47" s="43">
        <f t="shared" ref="AC47:AC49" si="112">(LARGE(AD47:AN47,1)+LARGE(AD47:AN47,2)+LARGE(AD47:AN47,3)+LARGE(AD47:AN47,4)+LARGE(AD47:AN47,5)+LARGE(AD47:AN47,6)+LARGE(AD47:AN47,7)+LARGE(AD47:AN47,8)+LARGE(AD47:AN47,9)+LARGE(AD47:AN47,10)+LARGE(AD47:AN47,11))-(SMALL(AD47:AN47,1)+SMALL(AD47:AN47,2))</f>
        <v>100</v>
      </c>
      <c r="AD47" s="41">
        <f t="shared" ref="AD47:AD49" si="113">G47</f>
        <v>0</v>
      </c>
      <c r="AE47" s="41">
        <f t="shared" ref="AE47:AE49" si="114">I47</f>
        <v>0</v>
      </c>
      <c r="AF47" s="41">
        <f t="shared" ref="AF47:AF49" si="115">K47</f>
        <v>0</v>
      </c>
      <c r="AG47" s="41">
        <f t="shared" ref="AG47:AG49" si="116">M47</f>
        <v>0</v>
      </c>
      <c r="AH47" s="41">
        <f t="shared" ref="AH47:AH49" si="117">IF(N47="",0,O47)</f>
        <v>0</v>
      </c>
      <c r="AI47" s="41">
        <f t="shared" ref="AI47:AI49" si="118">IF(P47="",0,Q47)</f>
        <v>0</v>
      </c>
      <c r="AJ47" s="41">
        <f t="shared" ref="AJ47:AJ49" si="119">IF(R47="",0,S47)</f>
        <v>0</v>
      </c>
      <c r="AK47" s="41">
        <f t="shared" ref="AK47:AK49" si="120">IF(T47="",0,U47)</f>
        <v>100</v>
      </c>
      <c r="AL47" s="41">
        <f t="shared" ref="AL47:AL49" si="121">IF(V47="",0,W47)</f>
        <v>0</v>
      </c>
      <c r="AM47" s="41">
        <f t="shared" ref="AM47:AM49" si="122">IF(X47="",0,Y47)</f>
        <v>0</v>
      </c>
      <c r="AN47" s="41">
        <f t="shared" ref="AN47:AN49" si="123">IF(Z47="",0,AA47)</f>
        <v>0</v>
      </c>
      <c r="AO47" s="67">
        <f t="shared" ref="AO47:AO49" si="124">F47+H47+J47+L47+N47+P47+R47+T47+V47+X47+Z47</f>
        <v>24</v>
      </c>
      <c r="AP47" s="68">
        <f t="shared" ref="AP47" si="125">(LARGE(AQ47:BA47,1)+LARGE(AQ47:BA47,2)+LARGE(AQ47:BA47,3)+LARGE(AQ47:BA47,4)+LARGE(AQ47:BA47,5)+LARGE(AQ47:BA47,6)+LARGE(AQ47:BA47,7)+LARGE(AQ47:BA47,8)+LARGE(AQ47:BA47,9)+LARGE(AQ47:BA47,10)+LARGE(AQ47:BA47,11))-(SMALL(AQ47:BA47,1)+SMALL(AQ47:BA47,2))</f>
        <v>24</v>
      </c>
      <c r="AQ47" s="40">
        <f t="shared" ref="AQ47" si="126">F47</f>
        <v>0</v>
      </c>
      <c r="AR47" s="40">
        <f>H47</f>
        <v>0</v>
      </c>
      <c r="AS47" s="40">
        <f t="shared" ref="AS47" si="127">J47</f>
        <v>0</v>
      </c>
      <c r="AT47" s="40">
        <f t="shared" ref="AT47" si="128">L47</f>
        <v>0</v>
      </c>
      <c r="AU47" s="40">
        <f t="shared" ref="AU47" si="129">N47</f>
        <v>0</v>
      </c>
      <c r="AV47" s="40">
        <f t="shared" ref="AV47" si="130">P47</f>
        <v>0</v>
      </c>
      <c r="AW47" s="40">
        <f t="shared" ref="AW47" si="131">R47</f>
        <v>0</v>
      </c>
      <c r="AX47" s="40">
        <f t="shared" ref="AX47" si="132">T47</f>
        <v>24</v>
      </c>
      <c r="AY47" s="40">
        <f t="shared" ref="AY47" si="133">V47</f>
        <v>0</v>
      </c>
      <c r="AZ47" s="40">
        <f t="shared" ref="AZ47" si="134">X47</f>
        <v>0</v>
      </c>
      <c r="BA47" s="40">
        <f t="shared" ref="BA47" si="135">Z47</f>
        <v>0</v>
      </c>
    </row>
    <row r="48" spans="1:53" ht="24.95" hidden="1" customHeight="1">
      <c r="A48" s="6"/>
      <c r="B48" s="32"/>
      <c r="C48" s="33"/>
      <c r="D48" s="34"/>
      <c r="E48" s="34"/>
      <c r="F48" s="47"/>
      <c r="G48" s="22">
        <f>IF(F48="",0,(F48/MAX($F$37:$F$44))*$AB$1)</f>
        <v>0</v>
      </c>
      <c r="H48" s="47"/>
      <c r="I48" s="22">
        <f>IF(H48="",0,(H48/MAX($H$37:$H$44))*$AB$1)</f>
        <v>0</v>
      </c>
      <c r="J48" s="47"/>
      <c r="K48" s="22">
        <f>IF(J48="",0,(J48/MAX($L$37:$L$44))*$AB$1)</f>
        <v>0</v>
      </c>
      <c r="L48" s="47"/>
      <c r="M48" s="22">
        <f>IF(L48="",0,(L48/MAX($L$37:$L$44))*$AB$1)</f>
        <v>0</v>
      </c>
      <c r="N48" s="47"/>
      <c r="O48" s="22">
        <f>IF(N48="",0,(N48/MAX($N$37:$N$44))*$AB$1)</f>
        <v>0</v>
      </c>
      <c r="P48" s="47"/>
      <c r="Q48" s="22">
        <f>IF(P48="",0,(P48/MAX($P$37:$P$44))*$AB$1)</f>
        <v>0</v>
      </c>
      <c r="R48" s="47"/>
      <c r="S48" s="22">
        <f>IF(R48="",0,(R48/MAX($R$37:$R$44))*$AB$1)</f>
        <v>0</v>
      </c>
      <c r="T48" s="47"/>
      <c r="U48" s="22">
        <f>IF(T48="",0,(T48/MAX($T$37:$T$44))*$AB$1)</f>
        <v>0</v>
      </c>
      <c r="V48" s="47"/>
      <c r="W48" s="22">
        <f>IF(V48="",0,(V48/MAX($V$37:$V$44))*$AB$1)</f>
        <v>0</v>
      </c>
      <c r="X48" s="47"/>
      <c r="Y48" s="22">
        <f>IF(X48="",0,(X48/MAX($X$37:$X$44))*$AB$1)</f>
        <v>0</v>
      </c>
      <c r="Z48" s="47"/>
      <c r="AA48" s="22">
        <f>IF(Z48="",0,(Z48/MAX($Z$37:$Z$44))*$AB$1)</f>
        <v>0</v>
      </c>
      <c r="AB48" s="84">
        <f>G48+I48+K48+M48+O48+Q48+S48+U48+W48+Y48+AA48</f>
        <v>0</v>
      </c>
      <c r="AC48" s="43">
        <f t="shared" si="112"/>
        <v>0</v>
      </c>
      <c r="AD48" s="41">
        <f t="shared" si="113"/>
        <v>0</v>
      </c>
      <c r="AE48" s="41">
        <f t="shared" si="114"/>
        <v>0</v>
      </c>
      <c r="AF48" s="41">
        <f t="shared" si="115"/>
        <v>0</v>
      </c>
      <c r="AG48" s="41">
        <f t="shared" si="116"/>
        <v>0</v>
      </c>
      <c r="AH48" s="41">
        <f t="shared" si="117"/>
        <v>0</v>
      </c>
      <c r="AI48" s="41">
        <f t="shared" si="118"/>
        <v>0</v>
      </c>
      <c r="AJ48" s="41">
        <f t="shared" si="119"/>
        <v>0</v>
      </c>
      <c r="AK48" s="41">
        <f t="shared" si="120"/>
        <v>0</v>
      </c>
      <c r="AL48" s="41">
        <f t="shared" si="121"/>
        <v>0</v>
      </c>
      <c r="AM48" s="41">
        <f t="shared" si="122"/>
        <v>0</v>
      </c>
      <c r="AN48" s="41">
        <f t="shared" si="123"/>
        <v>0</v>
      </c>
      <c r="AO48" s="67">
        <f t="shared" si="124"/>
        <v>0</v>
      </c>
      <c r="AP48" s="68">
        <f t="shared" ref="AP48:AP49" si="136">(LARGE(AQ48:BA48,1)+LARGE(AQ48:BA48,2)+LARGE(AQ48:BA48,3)+LARGE(AQ48:BA48,4)+LARGE(AQ48:BA48,5)+LARGE(AQ48:BA48,6)+LARGE(AQ48:BA48,7)+LARGE(AQ48:BA48,8)+LARGE(AQ48:BA48,9)+LARGE(AQ48:BA48,10)+LARGE(AQ48:BA48,11))-(SMALL(AQ48:BA48,1)+SMALL(AQ48:BA48,2))</f>
        <v>0</v>
      </c>
      <c r="AQ48" s="40">
        <f t="shared" ref="AQ48:AQ49" si="137">F48</f>
        <v>0</v>
      </c>
      <c r="AR48" s="40">
        <f t="shared" ref="AR48:AR49" si="138">H48</f>
        <v>0</v>
      </c>
      <c r="AS48" s="40">
        <f t="shared" ref="AS48:AS49" si="139">J48</f>
        <v>0</v>
      </c>
      <c r="AT48" s="40">
        <f t="shared" ref="AT48:AT49" si="140">L48</f>
        <v>0</v>
      </c>
      <c r="AU48" s="40">
        <f t="shared" ref="AU48:AU49" si="141">N48</f>
        <v>0</v>
      </c>
      <c r="AV48" s="40">
        <f t="shared" ref="AV48:AV49" si="142">P48</f>
        <v>0</v>
      </c>
      <c r="AW48" s="40">
        <f t="shared" ref="AW48:AW49" si="143">R48</f>
        <v>0</v>
      </c>
      <c r="AX48" s="40">
        <f t="shared" ref="AX48:AX49" si="144">T48</f>
        <v>0</v>
      </c>
      <c r="AY48" s="40">
        <f t="shared" ref="AY48:AY49" si="145">V48</f>
        <v>0</v>
      </c>
      <c r="AZ48" s="40">
        <f t="shared" ref="AZ48:AZ49" si="146">X48</f>
        <v>0</v>
      </c>
      <c r="BA48" s="40">
        <f t="shared" ref="BA48:BA49" si="147">Z48</f>
        <v>0</v>
      </c>
    </row>
    <row r="49" spans="1:53" ht="24.95" hidden="1" customHeight="1">
      <c r="A49" s="6"/>
      <c r="B49" s="32"/>
      <c r="C49" s="33"/>
      <c r="D49" s="34"/>
      <c r="E49" s="34"/>
      <c r="F49" s="47"/>
      <c r="G49" s="22">
        <f>IF(F49="",0,(F49/MAX($F$37:$F$44))*$AB$1)</f>
        <v>0</v>
      </c>
      <c r="H49" s="47"/>
      <c r="I49" s="22">
        <f>IF(H49="",0,(H49/MAX($H$37:$H$44))*$AB$1)</f>
        <v>0</v>
      </c>
      <c r="J49" s="47"/>
      <c r="K49" s="22">
        <f>IF(J49="",0,(J49/MAX($L$37:$L$44))*$AB$1)</f>
        <v>0</v>
      </c>
      <c r="L49" s="47"/>
      <c r="M49" s="22">
        <f>IF(L49="",0,(L49/MAX($L$37:$L$44))*$AB$1)</f>
        <v>0</v>
      </c>
      <c r="N49" s="47"/>
      <c r="O49" s="22">
        <f>IF(N49="",0,(N49/MAX($N$37:$N$44))*$AB$1)</f>
        <v>0</v>
      </c>
      <c r="P49" s="47"/>
      <c r="Q49" s="22">
        <f>IF(P49="",0,(P49/MAX($P$37:$P$44))*$AB$1)</f>
        <v>0</v>
      </c>
      <c r="R49" s="47"/>
      <c r="S49" s="22">
        <f>IF(R49="",0,(R49/MAX($R$37:$R$44))*$AB$1)</f>
        <v>0</v>
      </c>
      <c r="T49" s="47"/>
      <c r="U49" s="22">
        <f>IF(T49="",0,(T49/MAX($T$37:$T$44))*$AB$1)</f>
        <v>0</v>
      </c>
      <c r="V49" s="47"/>
      <c r="W49" s="22">
        <f>IF(V49="",0,(V49/MAX($V$37:$V$44))*$AB$1)</f>
        <v>0</v>
      </c>
      <c r="X49" s="47"/>
      <c r="Y49" s="22">
        <f>IF(X49="",0,(X49/MAX($X$37:$X$44))*$AB$1)</f>
        <v>0</v>
      </c>
      <c r="Z49" s="47"/>
      <c r="AA49" s="22">
        <f>IF(Z49="",0,(Z49/MAX($Z$37:$Z$44))*$AB$1)</f>
        <v>0</v>
      </c>
      <c r="AB49" s="84">
        <f>G49+I49+K49+M49+O49+Q49+S49+U49+W49+Y49+AA49</f>
        <v>0</v>
      </c>
      <c r="AC49" s="43">
        <f t="shared" si="112"/>
        <v>0</v>
      </c>
      <c r="AD49" s="41">
        <f t="shared" si="113"/>
        <v>0</v>
      </c>
      <c r="AE49" s="41">
        <f t="shared" si="114"/>
        <v>0</v>
      </c>
      <c r="AF49" s="41">
        <f t="shared" si="115"/>
        <v>0</v>
      </c>
      <c r="AG49" s="41">
        <f t="shared" si="116"/>
        <v>0</v>
      </c>
      <c r="AH49" s="41">
        <f t="shared" si="117"/>
        <v>0</v>
      </c>
      <c r="AI49" s="41">
        <f t="shared" si="118"/>
        <v>0</v>
      </c>
      <c r="AJ49" s="41">
        <f t="shared" si="119"/>
        <v>0</v>
      </c>
      <c r="AK49" s="41">
        <f t="shared" si="120"/>
        <v>0</v>
      </c>
      <c r="AL49" s="41">
        <f t="shared" si="121"/>
        <v>0</v>
      </c>
      <c r="AM49" s="41">
        <f t="shared" si="122"/>
        <v>0</v>
      </c>
      <c r="AN49" s="41">
        <f t="shared" si="123"/>
        <v>0</v>
      </c>
      <c r="AO49" s="67">
        <f t="shared" si="124"/>
        <v>0</v>
      </c>
      <c r="AP49" s="68">
        <f t="shared" si="136"/>
        <v>0</v>
      </c>
      <c r="AQ49" s="40">
        <f t="shared" si="137"/>
        <v>0</v>
      </c>
      <c r="AR49" s="40">
        <f t="shared" si="138"/>
        <v>0</v>
      </c>
      <c r="AS49" s="40">
        <f t="shared" si="139"/>
        <v>0</v>
      </c>
      <c r="AT49" s="40">
        <f t="shared" si="140"/>
        <v>0</v>
      </c>
      <c r="AU49" s="40">
        <f t="shared" si="141"/>
        <v>0</v>
      </c>
      <c r="AV49" s="40">
        <f t="shared" si="142"/>
        <v>0</v>
      </c>
      <c r="AW49" s="40">
        <f t="shared" si="143"/>
        <v>0</v>
      </c>
      <c r="AX49" s="40">
        <f t="shared" si="144"/>
        <v>0</v>
      </c>
      <c r="AY49" s="40">
        <f t="shared" si="145"/>
        <v>0</v>
      </c>
      <c r="AZ49" s="40">
        <f t="shared" si="146"/>
        <v>0</v>
      </c>
      <c r="BA49" s="40">
        <f t="shared" si="147"/>
        <v>0</v>
      </c>
    </row>
    <row r="50" spans="1:53" ht="24.95" customHeight="1" thickBot="1">
      <c r="A50" s="9"/>
      <c r="B50" s="10"/>
      <c r="C50" s="11"/>
      <c r="D50" s="12"/>
      <c r="E50" s="12"/>
      <c r="F50" s="13"/>
      <c r="G50" s="25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5"/>
      <c r="AC50" s="50"/>
      <c r="AD50" s="51"/>
      <c r="AE50" s="51"/>
      <c r="AF50" s="51"/>
      <c r="AG50" s="51"/>
      <c r="AH50" s="51"/>
      <c r="AI50" s="39"/>
      <c r="AJ50" s="39"/>
      <c r="AK50" s="39"/>
      <c r="AL50" s="39"/>
      <c r="AM50" s="39"/>
      <c r="AN50" s="39"/>
    </row>
    <row r="51" spans="1:53" ht="24.95" customHeight="1" thickBot="1">
      <c r="A51" s="21" t="s">
        <v>18</v>
      </c>
      <c r="G51" s="26"/>
      <c r="AC51" s="52"/>
      <c r="AD51" s="53"/>
      <c r="AE51" s="53"/>
      <c r="AF51" s="53"/>
      <c r="AG51" s="53"/>
      <c r="AH51" s="53"/>
      <c r="AI51" s="39"/>
      <c r="AJ51" s="39"/>
      <c r="AK51" s="39"/>
      <c r="AL51" s="39"/>
      <c r="AM51" s="39"/>
      <c r="AN51" s="39"/>
    </row>
    <row r="52" spans="1:53" ht="24.95" customHeight="1">
      <c r="A52" s="6">
        <v>1</v>
      </c>
      <c r="B52" s="29" t="s">
        <v>34</v>
      </c>
      <c r="C52" s="33" t="s">
        <v>37</v>
      </c>
      <c r="D52" s="34" t="s">
        <v>99</v>
      </c>
      <c r="E52" s="34" t="s">
        <v>73</v>
      </c>
      <c r="F52" s="47">
        <v>38</v>
      </c>
      <c r="G52" s="22">
        <f>IF(F52="",0,(F52/MAX($F$52:$F$60))*$AB$1)</f>
        <v>100</v>
      </c>
      <c r="H52" s="47">
        <v>35</v>
      </c>
      <c r="I52" s="22">
        <f>IF(H52="",0,(H52/MAX($H$52:$H$60))*$AB$1)</f>
        <v>100</v>
      </c>
      <c r="J52" s="47">
        <v>32</v>
      </c>
      <c r="K52" s="22">
        <f>IF(J52="",0,(J52/MAX($J$52:$J$60))*$AB$1)</f>
        <v>100</v>
      </c>
      <c r="L52" s="47">
        <v>39</v>
      </c>
      <c r="M52" s="22">
        <f>IF(L52="",0,(L52/MAX($L$52:$L$60))*$AB$1)</f>
        <v>100</v>
      </c>
      <c r="N52" s="47">
        <v>26</v>
      </c>
      <c r="O52" s="22">
        <f>IF(N52="",0,(N52/MAX($N$52:$N$60))*$AB$1)</f>
        <v>100</v>
      </c>
      <c r="P52" s="47">
        <v>34</v>
      </c>
      <c r="Q52" s="22">
        <f>IF(P52="",0,(P52/MAX($P$52:$P$60))*$AB$1)</f>
        <v>100</v>
      </c>
      <c r="R52" s="47">
        <v>28</v>
      </c>
      <c r="S52" s="22">
        <f>IF(R52="",0,(R52/MAX($R$52:$R$60))*$AB$1)</f>
        <v>100</v>
      </c>
      <c r="T52" s="47"/>
      <c r="U52" s="22">
        <f>IF(T52="",0,(T52/MAX($T$52:$T$60))*$AB$1)</f>
        <v>0</v>
      </c>
      <c r="V52" s="47"/>
      <c r="W52" s="22">
        <f>IF(V52="",0,(V52/MAX($V$52:$V$60))*$AB$1)</f>
        <v>0</v>
      </c>
      <c r="X52" s="47"/>
      <c r="Y52" s="22">
        <f>IF(X52="",0,(X52/MAX($X$52:$X$60))*$AB$1)</f>
        <v>0</v>
      </c>
      <c r="Z52" s="47">
        <v>23</v>
      </c>
      <c r="AA52" s="22">
        <f>IF(Z52="",0,(Z52/MAX($Z$52:$Z$60))*$AB$1)</f>
        <v>100</v>
      </c>
      <c r="AB52" s="85">
        <f>G52+I52+K52+M52+O52+Q52+S52+U52+W52+Y52+AA52</f>
        <v>800</v>
      </c>
      <c r="AC52" s="43">
        <f t="shared" ref="AC52:AC56" si="148">(LARGE(AD52:AN52,1)+LARGE(AD52:AN52,2)+LARGE(AD52:AN52,3)+LARGE(AD52:AN52,4)+LARGE(AD52:AN52,5)+LARGE(AD52:AN52,6)+LARGE(AD52:AN52,7)+LARGE(AD52:AN52,8)+LARGE(AD52:AN52,9)+LARGE(AD52:AN52,10)+LARGE(AD52:AN52,11))-(SMALL(AD52:AN52,1)+SMALL(AD52:AN52,2))</f>
        <v>800</v>
      </c>
      <c r="AD52" s="41">
        <f t="shared" ref="AD52" si="149">G52</f>
        <v>100</v>
      </c>
      <c r="AE52" s="41">
        <f t="shared" ref="AE52" si="150">I52</f>
        <v>100</v>
      </c>
      <c r="AF52" s="41">
        <f t="shared" ref="AF52" si="151">K52</f>
        <v>100</v>
      </c>
      <c r="AG52" s="41">
        <f t="shared" ref="AG52" si="152">M52</f>
        <v>100</v>
      </c>
      <c r="AH52" s="41">
        <f t="shared" ref="AH52:AH54" si="153">IF(N52="",0,O52)</f>
        <v>100</v>
      </c>
      <c r="AI52" s="41">
        <f t="shared" ref="AI52:AI54" si="154">IF(P52="",0,Q52)</f>
        <v>100</v>
      </c>
      <c r="AJ52" s="41">
        <f t="shared" ref="AJ52:AJ54" si="155">IF(R52="",0,S52)</f>
        <v>100</v>
      </c>
      <c r="AK52" s="41">
        <f t="shared" ref="AK52:AK54" si="156">IF(T52="",0,U52)</f>
        <v>0</v>
      </c>
      <c r="AL52" s="41">
        <f t="shared" ref="AL52:AL54" si="157">IF(V52="",0,W52)</f>
        <v>0</v>
      </c>
      <c r="AM52" s="41">
        <f t="shared" ref="AM52:AM54" si="158">IF(X52="",0,Y52)</f>
        <v>0</v>
      </c>
      <c r="AN52" s="41">
        <f t="shared" ref="AN52:AN54" si="159">IF(Z52="",0,AA52)</f>
        <v>100</v>
      </c>
      <c r="AO52" s="67">
        <f t="shared" ref="AO52:AO54" si="160">F52+H52+J52+L52+N52+P52+R52+T52+V52+X52+Z52</f>
        <v>255</v>
      </c>
      <c r="AP52" s="68">
        <f t="shared" ref="AP52" si="161">(LARGE(AQ52:BA52,1)+LARGE(AQ52:BA52,2)+LARGE(AQ52:BA52,3)+LARGE(AQ52:BA52,4)+LARGE(AQ52:BA52,5)+LARGE(AQ52:BA52,6)+LARGE(AQ52:BA52,7)+LARGE(AQ52:BA52,8)+LARGE(AQ52:BA52,9)+LARGE(AQ52:BA52,10)+LARGE(AQ52:BA52,11))-(SMALL(AQ52:BA52,1)+SMALL(AQ52:BA52,2))</f>
        <v>255</v>
      </c>
      <c r="AQ52" s="40">
        <f t="shared" ref="AQ52" si="162">F52</f>
        <v>38</v>
      </c>
      <c r="AR52" s="40">
        <f>H52</f>
        <v>35</v>
      </c>
      <c r="AS52" s="40">
        <f t="shared" ref="AS52" si="163">J52</f>
        <v>32</v>
      </c>
      <c r="AT52" s="40">
        <f t="shared" ref="AT52" si="164">L52</f>
        <v>39</v>
      </c>
      <c r="AU52" s="40">
        <f t="shared" ref="AU52" si="165">N52</f>
        <v>26</v>
      </c>
      <c r="AV52" s="40">
        <f t="shared" ref="AV52" si="166">P52</f>
        <v>34</v>
      </c>
      <c r="AW52" s="40">
        <f t="shared" ref="AW52" si="167">R52</f>
        <v>28</v>
      </c>
      <c r="AX52" s="40">
        <f t="shared" ref="AX52" si="168">T52</f>
        <v>0</v>
      </c>
      <c r="AY52" s="40">
        <f t="shared" ref="AY52" si="169">V52</f>
        <v>0</v>
      </c>
      <c r="AZ52" s="40">
        <f t="shared" ref="AZ52" si="170">X52</f>
        <v>0</v>
      </c>
      <c r="BA52" s="40">
        <f t="shared" ref="BA52" si="171">Z52</f>
        <v>23</v>
      </c>
    </row>
    <row r="53" spans="1:53" ht="24.95" customHeight="1">
      <c r="A53" s="6">
        <v>2</v>
      </c>
      <c r="B53" s="32" t="s">
        <v>36</v>
      </c>
      <c r="C53" s="33" t="s">
        <v>37</v>
      </c>
      <c r="D53" s="34" t="s">
        <v>100</v>
      </c>
      <c r="E53" s="34" t="s">
        <v>73</v>
      </c>
      <c r="F53" s="47">
        <v>15</v>
      </c>
      <c r="G53" s="22">
        <f>IF(F53="",0,(F53/MAX($F$52:$F$60))*$AB$1)</f>
        <v>39.473684210526315</v>
      </c>
      <c r="H53" s="47">
        <v>11</v>
      </c>
      <c r="I53" s="22">
        <f>IF(H53="",0,(H53/MAX($H$52:$H$60))*$AB$1)</f>
        <v>31.428571428571427</v>
      </c>
      <c r="J53" s="47">
        <v>12</v>
      </c>
      <c r="K53" s="22">
        <f>IF(J53="",0,(J53/MAX($J$52:$J$60))*$AB$1)</f>
        <v>37.5</v>
      </c>
      <c r="L53" s="47">
        <v>0</v>
      </c>
      <c r="M53" s="22">
        <f>IF(L53="",0,(L53/MAX($L$52:$L$60))*$AB$1)</f>
        <v>0</v>
      </c>
      <c r="N53" s="47">
        <v>12</v>
      </c>
      <c r="O53" s="22">
        <f>IF(N53="",0,(N53/MAX($N$52:$N$60))*$AB$1)</f>
        <v>46.153846153846153</v>
      </c>
      <c r="P53" s="47">
        <v>16</v>
      </c>
      <c r="Q53" s="22">
        <f>IF(P53="",0,(P53/MAX($P$52:$P$60))*$AB$1)</f>
        <v>47.058823529411761</v>
      </c>
      <c r="R53" s="47">
        <v>18</v>
      </c>
      <c r="S53" s="22">
        <f>IF(R53="",0,(R53/MAX($R$52:$R$60))*$AB$1)</f>
        <v>64.285714285714292</v>
      </c>
      <c r="T53" s="47">
        <v>13</v>
      </c>
      <c r="U53" s="22">
        <f>IF(T53="",0,(T53/MAX($T$52:$T$60))*$AB$1)</f>
        <v>100</v>
      </c>
      <c r="V53" s="47">
        <v>18</v>
      </c>
      <c r="W53" s="22">
        <f>IF(V53="",0,(V53/MAX($V$52:$V$60))*$AB$1)</f>
        <v>100</v>
      </c>
      <c r="X53" s="47">
        <v>20</v>
      </c>
      <c r="Y53" s="22">
        <f>IF(X53="",0,(X53/MAX($X$52:$X$60))*$AB$1)</f>
        <v>100</v>
      </c>
      <c r="Z53" s="47"/>
      <c r="AA53" s="22">
        <f>IF(Z53="",0,(Z53/MAX($Z$52:$Z$60))*$AB$1)</f>
        <v>0</v>
      </c>
      <c r="AB53" s="84">
        <f>G53+I53+K53+M53+O53+Q53+S53+U53+W53+Y53+AA53</f>
        <v>565.90063960806992</v>
      </c>
      <c r="AC53" s="43">
        <f t="shared" si="148"/>
        <v>565.90063960806992</v>
      </c>
      <c r="AD53" s="41">
        <f t="shared" ref="AD53:AD54" si="172">G53</f>
        <v>39.473684210526315</v>
      </c>
      <c r="AE53" s="41">
        <f t="shared" ref="AE53:AE54" si="173">I53</f>
        <v>31.428571428571427</v>
      </c>
      <c r="AF53" s="41">
        <f t="shared" ref="AF53:AF54" si="174">K53</f>
        <v>37.5</v>
      </c>
      <c r="AG53" s="41">
        <f t="shared" ref="AG53:AG54" si="175">M53</f>
        <v>0</v>
      </c>
      <c r="AH53" s="41">
        <f t="shared" si="153"/>
        <v>46.153846153846153</v>
      </c>
      <c r="AI53" s="41">
        <f t="shared" si="154"/>
        <v>47.058823529411761</v>
      </c>
      <c r="AJ53" s="41">
        <f t="shared" si="155"/>
        <v>64.285714285714292</v>
      </c>
      <c r="AK53" s="41">
        <f t="shared" si="156"/>
        <v>100</v>
      </c>
      <c r="AL53" s="41">
        <f t="shared" si="157"/>
        <v>100</v>
      </c>
      <c r="AM53" s="41">
        <f t="shared" si="158"/>
        <v>100</v>
      </c>
      <c r="AN53" s="41">
        <f t="shared" si="159"/>
        <v>0</v>
      </c>
      <c r="AO53" s="67">
        <f t="shared" si="160"/>
        <v>135</v>
      </c>
      <c r="AP53" s="68">
        <f t="shared" ref="AP53:AP56" si="176">(LARGE(AQ53:BA53,1)+LARGE(AQ53:BA53,2)+LARGE(AQ53:BA53,3)+LARGE(AQ53:BA53,4)+LARGE(AQ53:BA53,5)+LARGE(AQ53:BA53,6)+LARGE(AQ53:BA53,7)+LARGE(AQ53:BA53,8)+LARGE(AQ53:BA53,9)+LARGE(AQ53:BA53,10)+LARGE(AQ53:BA53,11))-(SMALL(AQ53:BA53,1)+SMALL(AQ53:BA53,2))</f>
        <v>135</v>
      </c>
      <c r="AQ53" s="40">
        <f t="shared" ref="AQ53:AQ56" si="177">F53</f>
        <v>15</v>
      </c>
      <c r="AR53" s="40">
        <f t="shared" ref="AR53:AR56" si="178">H53</f>
        <v>11</v>
      </c>
      <c r="AS53" s="40">
        <f t="shared" ref="AS53:AS56" si="179">J53</f>
        <v>12</v>
      </c>
      <c r="AT53" s="40">
        <f t="shared" ref="AT53:AT56" si="180">L53</f>
        <v>0</v>
      </c>
      <c r="AU53" s="40">
        <f t="shared" ref="AU53:AU56" si="181">N53</f>
        <v>12</v>
      </c>
      <c r="AV53" s="40">
        <f t="shared" ref="AV53:AV56" si="182">P53</f>
        <v>16</v>
      </c>
      <c r="AW53" s="40">
        <f t="shared" ref="AW53:AW56" si="183">R53</f>
        <v>18</v>
      </c>
      <c r="AX53" s="40">
        <f t="shared" ref="AX53:AX56" si="184">T53</f>
        <v>13</v>
      </c>
      <c r="AY53" s="40">
        <f t="shared" ref="AY53:AY56" si="185">V53</f>
        <v>18</v>
      </c>
      <c r="AZ53" s="40">
        <f t="shared" ref="AZ53:AZ56" si="186">X53</f>
        <v>20</v>
      </c>
      <c r="BA53" s="40">
        <f t="shared" ref="BA53:BA56" si="187">Z53</f>
        <v>0</v>
      </c>
    </row>
    <row r="54" spans="1:53" ht="24.95" customHeight="1">
      <c r="A54" s="6">
        <v>3</v>
      </c>
      <c r="B54" s="29" t="s">
        <v>35</v>
      </c>
      <c r="C54" s="33" t="s">
        <v>38</v>
      </c>
      <c r="D54" s="34" t="s">
        <v>100</v>
      </c>
      <c r="E54" s="34" t="s">
        <v>73</v>
      </c>
      <c r="F54" s="47">
        <v>20</v>
      </c>
      <c r="G54" s="22">
        <f>IF(F54="",0,(F54/MAX($F$52:$F$60))*$AB$1)</f>
        <v>52.631578947368418</v>
      </c>
      <c r="H54" s="47">
        <v>13</v>
      </c>
      <c r="I54" s="22">
        <f>IF(H54="",0,(H54/MAX($H$52:$H$60))*$AB$1)</f>
        <v>37.142857142857146</v>
      </c>
      <c r="J54" s="47">
        <v>14</v>
      </c>
      <c r="K54" s="22">
        <f>IF(J54="",0,(J54/MAX($J$52:$J$60))*$AB$1)</f>
        <v>43.75</v>
      </c>
      <c r="L54" s="47">
        <v>11</v>
      </c>
      <c r="M54" s="22">
        <f>IF(L54="",0,(L54/MAX($L$52:$L$60))*$AB$1)</f>
        <v>28.205128205128204</v>
      </c>
      <c r="N54" s="47">
        <v>8</v>
      </c>
      <c r="O54" s="22">
        <f>IF(N54="",0,(N54/MAX($N$52:$N$60))*$AB$1)</f>
        <v>30.76923076923077</v>
      </c>
      <c r="P54" s="47">
        <v>10</v>
      </c>
      <c r="Q54" s="22">
        <f>IF(P54="",0,(P54/MAX($P$52:$P$60))*$AB$1)</f>
        <v>29.411764705882355</v>
      </c>
      <c r="R54" s="47">
        <v>10</v>
      </c>
      <c r="S54" s="22">
        <f>IF(R54="",0,(R54/MAX($R$52:$R$60))*$AB$1)</f>
        <v>35.714285714285715</v>
      </c>
      <c r="T54" s="47">
        <v>7</v>
      </c>
      <c r="U54" s="22">
        <f>IF(T54="",0,(T54/MAX($T$52:$T$60))*$AB$1)</f>
        <v>53.846153846153847</v>
      </c>
      <c r="V54" s="47">
        <v>13</v>
      </c>
      <c r="W54" s="22">
        <f>IF(V54="",0,(V54/MAX($V$52:$V$60))*$AB$1)</f>
        <v>72.222222222222214</v>
      </c>
      <c r="X54" s="47">
        <v>15</v>
      </c>
      <c r="Y54" s="22">
        <f>IF(X54="",0,(X54/MAX($X$52:$X$60))*$AB$1)</f>
        <v>75</v>
      </c>
      <c r="Z54" s="47"/>
      <c r="AA54" s="22">
        <f>IF(Z54="",0,(Z54/MAX($Z$52:$Z$60))*$AB$1)</f>
        <v>0</v>
      </c>
      <c r="AB54" s="84">
        <f>G54+I54+K54+M54+O54+Q54+S54+U54+W54+Y54+AA54</f>
        <v>458.69322155312869</v>
      </c>
      <c r="AC54" s="43">
        <f t="shared" si="148"/>
        <v>430.48809334800058</v>
      </c>
      <c r="AD54" s="41">
        <f t="shared" si="172"/>
        <v>52.631578947368418</v>
      </c>
      <c r="AE54" s="41">
        <f t="shared" si="173"/>
        <v>37.142857142857146</v>
      </c>
      <c r="AF54" s="41">
        <f t="shared" si="174"/>
        <v>43.75</v>
      </c>
      <c r="AG54" s="41">
        <f t="shared" si="175"/>
        <v>28.205128205128204</v>
      </c>
      <c r="AH54" s="41">
        <f t="shared" si="153"/>
        <v>30.76923076923077</v>
      </c>
      <c r="AI54" s="41">
        <f t="shared" si="154"/>
        <v>29.411764705882355</v>
      </c>
      <c r="AJ54" s="41">
        <f t="shared" si="155"/>
        <v>35.714285714285715</v>
      </c>
      <c r="AK54" s="41">
        <f t="shared" si="156"/>
        <v>53.846153846153847</v>
      </c>
      <c r="AL54" s="41">
        <f t="shared" si="157"/>
        <v>72.222222222222214</v>
      </c>
      <c r="AM54" s="41">
        <f t="shared" si="158"/>
        <v>75</v>
      </c>
      <c r="AN54" s="41">
        <f t="shared" si="159"/>
        <v>0</v>
      </c>
      <c r="AO54" s="67">
        <f t="shared" si="160"/>
        <v>121</v>
      </c>
      <c r="AP54" s="68">
        <f t="shared" si="176"/>
        <v>114</v>
      </c>
      <c r="AQ54" s="40">
        <f t="shared" si="177"/>
        <v>20</v>
      </c>
      <c r="AR54" s="40">
        <f t="shared" si="178"/>
        <v>13</v>
      </c>
      <c r="AS54" s="40">
        <f t="shared" si="179"/>
        <v>14</v>
      </c>
      <c r="AT54" s="40">
        <f t="shared" si="180"/>
        <v>11</v>
      </c>
      <c r="AU54" s="40">
        <f t="shared" si="181"/>
        <v>8</v>
      </c>
      <c r="AV54" s="40">
        <f t="shared" si="182"/>
        <v>10</v>
      </c>
      <c r="AW54" s="40">
        <f t="shared" si="183"/>
        <v>10</v>
      </c>
      <c r="AX54" s="40">
        <f t="shared" si="184"/>
        <v>7</v>
      </c>
      <c r="AY54" s="40">
        <f t="shared" si="185"/>
        <v>13</v>
      </c>
      <c r="AZ54" s="40">
        <f t="shared" si="186"/>
        <v>15</v>
      </c>
      <c r="BA54" s="40">
        <f t="shared" si="187"/>
        <v>0</v>
      </c>
    </row>
    <row r="55" spans="1:53" ht="24.95" customHeight="1">
      <c r="A55" s="6">
        <v>4</v>
      </c>
      <c r="B55" s="32" t="s">
        <v>69</v>
      </c>
      <c r="C55" s="33" t="s">
        <v>37</v>
      </c>
      <c r="D55" s="34" t="s">
        <v>86</v>
      </c>
      <c r="E55" s="34" t="s">
        <v>71</v>
      </c>
      <c r="F55" s="47"/>
      <c r="G55" s="22">
        <f t="shared" ref="G55:G60" si="188">IF(F55="",0,(F55/MAX($F$52:$F$60))*$AB$1)</f>
        <v>0</v>
      </c>
      <c r="H55" s="47"/>
      <c r="I55" s="22">
        <f t="shared" ref="I55:I60" si="189">IF(H55="",0,(H55/MAX($H$52:$H$60))*$AB$1)</f>
        <v>0</v>
      </c>
      <c r="J55" s="47"/>
      <c r="K55" s="22">
        <f t="shared" ref="K55:K60" si="190">IF(J55="",0,(J55/MAX($J$52:$J$60))*$AB$1)</f>
        <v>0</v>
      </c>
      <c r="L55" s="47"/>
      <c r="M55" s="22">
        <f t="shared" ref="M55:M60" si="191">IF(L55="",0,(L55/MAX($L$52:$L$60))*$AB$1)</f>
        <v>0</v>
      </c>
      <c r="N55" s="47"/>
      <c r="O55" s="22">
        <f t="shared" ref="O55:O60" si="192">IF(N55="",0,(N55/MAX($N$52:$N$60))*$AB$1)</f>
        <v>0</v>
      </c>
      <c r="P55" s="47"/>
      <c r="Q55" s="22">
        <f t="shared" ref="Q55:Q60" si="193">IF(P55="",0,(P55/MAX($P$52:$P$60))*$AB$1)</f>
        <v>0</v>
      </c>
      <c r="R55" s="47"/>
      <c r="S55" s="22">
        <f t="shared" ref="S55:S60" si="194">IF(R55="",0,(R55/MAX($R$52:$R$60))*$AB$1)</f>
        <v>0</v>
      </c>
      <c r="T55" s="47"/>
      <c r="U55" s="22">
        <f t="shared" ref="U55:U60" si="195">IF(T55="",0,(T55/MAX($T$52:$T$60))*$AB$1)</f>
        <v>0</v>
      </c>
      <c r="V55" s="47"/>
      <c r="W55" s="22">
        <f t="shared" ref="W55:W60" si="196">IF(V55="",0,(V55/MAX($V$52:$V$60))*$AB$1)</f>
        <v>0</v>
      </c>
      <c r="X55" s="47"/>
      <c r="Y55" s="22">
        <f t="shared" ref="Y55:Y60" si="197">IF(X55="",0,(X55/MAX($X$52:$X$60))*$AB$1)</f>
        <v>0</v>
      </c>
      <c r="Z55" s="47">
        <v>17</v>
      </c>
      <c r="AA55" s="22">
        <f t="shared" ref="AA55:AA60" si="198">IF(Z55="",0,(Z55/MAX($Z$52:$Z$60))*$AB$1)</f>
        <v>73.91304347826086</v>
      </c>
      <c r="AB55" s="84">
        <f t="shared" ref="AB55:AB60" si="199">G55+I55+K55+M55+O55+Q55+S55+U55+W55+Y55+AA55</f>
        <v>73.91304347826086</v>
      </c>
      <c r="AC55" s="43">
        <f t="shared" si="148"/>
        <v>73.91304347826086</v>
      </c>
      <c r="AD55" s="41">
        <f t="shared" ref="AD55" si="200">G55</f>
        <v>0</v>
      </c>
      <c r="AE55" s="41">
        <f t="shared" ref="AE55" si="201">I55</f>
        <v>0</v>
      </c>
      <c r="AF55" s="41">
        <f t="shared" ref="AF55" si="202">K55</f>
        <v>0</v>
      </c>
      <c r="AG55" s="41">
        <f t="shared" ref="AG55" si="203">M55</f>
        <v>0</v>
      </c>
      <c r="AH55" s="41">
        <f t="shared" ref="AH55" si="204">IF(N55="",0,O55)</f>
        <v>0</v>
      </c>
      <c r="AI55" s="41">
        <f t="shared" ref="AI55" si="205">IF(P55="",0,Q55)</f>
        <v>0</v>
      </c>
      <c r="AJ55" s="41">
        <f t="shared" ref="AJ55" si="206">IF(R55="",0,S55)</f>
        <v>0</v>
      </c>
      <c r="AK55" s="41">
        <f t="shared" ref="AK55" si="207">IF(T55="",0,U55)</f>
        <v>0</v>
      </c>
      <c r="AL55" s="41">
        <f t="shared" ref="AL55" si="208">IF(V55="",0,W55)</f>
        <v>0</v>
      </c>
      <c r="AM55" s="41">
        <f t="shared" ref="AM55" si="209">IF(X55="",0,Y55)</f>
        <v>0</v>
      </c>
      <c r="AN55" s="41">
        <f t="shared" ref="AN55" si="210">IF(Z55="",0,AA55)</f>
        <v>73.91304347826086</v>
      </c>
      <c r="AO55" s="67">
        <f t="shared" ref="AO55" si="211">F55+H55+J55+L55+N55+P55+R55+T55+V55+X55+Z55</f>
        <v>17</v>
      </c>
      <c r="AP55" s="68">
        <f t="shared" si="176"/>
        <v>17</v>
      </c>
      <c r="AQ55" s="40">
        <f t="shared" si="177"/>
        <v>0</v>
      </c>
      <c r="AR55" s="40">
        <f t="shared" si="178"/>
        <v>0</v>
      </c>
      <c r="AS55" s="40">
        <f t="shared" si="179"/>
        <v>0</v>
      </c>
      <c r="AT55" s="40">
        <f t="shared" si="180"/>
        <v>0</v>
      </c>
      <c r="AU55" s="40">
        <f t="shared" si="181"/>
        <v>0</v>
      </c>
      <c r="AV55" s="40">
        <f t="shared" si="182"/>
        <v>0</v>
      </c>
      <c r="AW55" s="40">
        <f t="shared" si="183"/>
        <v>0</v>
      </c>
      <c r="AX55" s="40">
        <f t="shared" si="184"/>
        <v>0</v>
      </c>
      <c r="AY55" s="40">
        <f t="shared" si="185"/>
        <v>0</v>
      </c>
      <c r="AZ55" s="40">
        <f t="shared" si="186"/>
        <v>0</v>
      </c>
      <c r="BA55" s="40">
        <f t="shared" si="187"/>
        <v>17</v>
      </c>
    </row>
    <row r="56" spans="1:53" ht="24.95" hidden="1" customHeight="1">
      <c r="A56" s="6"/>
      <c r="B56" s="32"/>
      <c r="C56" s="33"/>
      <c r="D56" s="34"/>
      <c r="E56" s="34"/>
      <c r="F56" s="47"/>
      <c r="G56" s="22">
        <f t="shared" si="188"/>
        <v>0</v>
      </c>
      <c r="H56" s="47"/>
      <c r="I56" s="22">
        <f t="shared" si="189"/>
        <v>0</v>
      </c>
      <c r="J56" s="47"/>
      <c r="K56" s="22">
        <f t="shared" si="190"/>
        <v>0</v>
      </c>
      <c r="L56" s="47"/>
      <c r="M56" s="22">
        <f t="shared" si="191"/>
        <v>0</v>
      </c>
      <c r="N56" s="47"/>
      <c r="O56" s="22">
        <f t="shared" si="192"/>
        <v>0</v>
      </c>
      <c r="P56" s="47"/>
      <c r="Q56" s="22">
        <f t="shared" si="193"/>
        <v>0</v>
      </c>
      <c r="R56" s="47"/>
      <c r="S56" s="22">
        <f t="shared" si="194"/>
        <v>0</v>
      </c>
      <c r="T56" s="47"/>
      <c r="U56" s="22">
        <f t="shared" si="195"/>
        <v>0</v>
      </c>
      <c r="V56" s="47"/>
      <c r="W56" s="22">
        <f t="shared" si="196"/>
        <v>0</v>
      </c>
      <c r="X56" s="47"/>
      <c r="Y56" s="22">
        <f t="shared" si="197"/>
        <v>0</v>
      </c>
      <c r="Z56" s="47"/>
      <c r="AA56" s="22">
        <f t="shared" si="198"/>
        <v>0</v>
      </c>
      <c r="AB56" s="85">
        <f t="shared" si="199"/>
        <v>0</v>
      </c>
      <c r="AC56" s="43">
        <f t="shared" si="148"/>
        <v>0</v>
      </c>
      <c r="AD56" s="41">
        <f t="shared" ref="AD56:AD60" si="212">G56</f>
        <v>0</v>
      </c>
      <c r="AE56" s="41">
        <f t="shared" ref="AE56:AE60" si="213">I56</f>
        <v>0</v>
      </c>
      <c r="AF56" s="41">
        <f t="shared" ref="AF56:AF60" si="214">K56</f>
        <v>0</v>
      </c>
      <c r="AG56" s="41">
        <f t="shared" ref="AG56:AG60" si="215">M56</f>
        <v>0</v>
      </c>
      <c r="AH56" s="41">
        <f t="shared" ref="AH56:AH60" si="216">IF(N56="",0,O56)</f>
        <v>0</v>
      </c>
      <c r="AI56" s="41">
        <f t="shared" ref="AI56:AI60" si="217">IF(P56="",0,Q56)</f>
        <v>0</v>
      </c>
      <c r="AJ56" s="41">
        <f t="shared" ref="AJ56:AJ60" si="218">IF(R56="",0,S56)</f>
        <v>0</v>
      </c>
      <c r="AK56" s="41">
        <f t="shared" ref="AK56:AK60" si="219">IF(T56="",0,U56)</f>
        <v>0</v>
      </c>
      <c r="AL56" s="41">
        <f t="shared" ref="AL56:AL60" si="220">IF(V56="",0,W56)</f>
        <v>0</v>
      </c>
      <c r="AM56" s="41">
        <f t="shared" ref="AM56:AM60" si="221">IF(X56="",0,Y56)</f>
        <v>0</v>
      </c>
      <c r="AN56" s="41">
        <f t="shared" ref="AN56:AN60" si="222">IF(Z56="",0,AA56)</f>
        <v>0</v>
      </c>
      <c r="AO56" s="67">
        <f t="shared" ref="AO56:AO60" si="223">F56+H56+J56+L56+N56+P56+R56+T56+V56+X56+Z56</f>
        <v>0</v>
      </c>
      <c r="AP56" s="68">
        <f t="shared" si="176"/>
        <v>0</v>
      </c>
      <c r="AQ56" s="40">
        <f t="shared" si="177"/>
        <v>0</v>
      </c>
      <c r="AR56" s="40">
        <f t="shared" si="178"/>
        <v>0</v>
      </c>
      <c r="AS56" s="40">
        <f t="shared" si="179"/>
        <v>0</v>
      </c>
      <c r="AT56" s="40">
        <f t="shared" si="180"/>
        <v>0</v>
      </c>
      <c r="AU56" s="40">
        <f t="shared" si="181"/>
        <v>0</v>
      </c>
      <c r="AV56" s="40">
        <f t="shared" si="182"/>
        <v>0</v>
      </c>
      <c r="AW56" s="40">
        <f t="shared" si="183"/>
        <v>0</v>
      </c>
      <c r="AX56" s="40">
        <f t="shared" si="184"/>
        <v>0</v>
      </c>
      <c r="AY56" s="40">
        <f t="shared" si="185"/>
        <v>0</v>
      </c>
      <c r="AZ56" s="40">
        <f t="shared" si="186"/>
        <v>0</v>
      </c>
      <c r="BA56" s="40">
        <f t="shared" si="187"/>
        <v>0</v>
      </c>
    </row>
    <row r="57" spans="1:53" ht="24.95" hidden="1" customHeight="1">
      <c r="A57" s="6"/>
      <c r="B57" s="32"/>
      <c r="C57" s="33"/>
      <c r="D57" s="34"/>
      <c r="E57" s="34"/>
      <c r="F57" s="47"/>
      <c r="G57" s="22">
        <f t="shared" si="188"/>
        <v>0</v>
      </c>
      <c r="H57" s="47"/>
      <c r="I57" s="22">
        <f t="shared" si="189"/>
        <v>0</v>
      </c>
      <c r="J57" s="47"/>
      <c r="K57" s="22">
        <f t="shared" si="190"/>
        <v>0</v>
      </c>
      <c r="L57" s="47"/>
      <c r="M57" s="22">
        <f t="shared" si="191"/>
        <v>0</v>
      </c>
      <c r="N57" s="47"/>
      <c r="O57" s="22">
        <f t="shared" si="192"/>
        <v>0</v>
      </c>
      <c r="P57" s="47"/>
      <c r="Q57" s="22">
        <f t="shared" si="193"/>
        <v>0</v>
      </c>
      <c r="R57" s="47"/>
      <c r="S57" s="22">
        <f t="shared" si="194"/>
        <v>0</v>
      </c>
      <c r="T57" s="47"/>
      <c r="U57" s="22">
        <f t="shared" si="195"/>
        <v>0</v>
      </c>
      <c r="V57" s="47"/>
      <c r="W57" s="22">
        <f t="shared" si="196"/>
        <v>0</v>
      </c>
      <c r="X57" s="47"/>
      <c r="Y57" s="22">
        <f t="shared" si="197"/>
        <v>0</v>
      </c>
      <c r="Z57" s="47"/>
      <c r="AA57" s="22">
        <f t="shared" si="198"/>
        <v>0</v>
      </c>
      <c r="AB57" s="19">
        <f t="shared" si="199"/>
        <v>0</v>
      </c>
      <c r="AC57" s="43">
        <f t="shared" ref="AC57:AC59" si="224">(LARGE(AD57:AN57,1)+LARGE(AD57:AN57,2)+LARGE(AD57:AN57,3)+LARGE(AD57:AN57,4)+LARGE(AD57:AN57,5)+LARGE(AD57:AN57,6)+LARGE(AD57:AN57,7)+LARGE(AD57:AN57,8)+LARGE(AD57:AN57,9)+LARGE(AD57:AN57,10)+LARGE(AD57:AN57,11))-(SMALL(AD57:AN57,1)+SMALL(AD57:AN57,2)+SMALL(AD57:AN57,3))</f>
        <v>0</v>
      </c>
      <c r="AD57" s="41">
        <f t="shared" si="212"/>
        <v>0</v>
      </c>
      <c r="AE57" s="41">
        <f t="shared" si="213"/>
        <v>0</v>
      </c>
      <c r="AF57" s="41">
        <f t="shared" si="214"/>
        <v>0</v>
      </c>
      <c r="AG57" s="41">
        <f t="shared" si="215"/>
        <v>0</v>
      </c>
      <c r="AH57" s="41">
        <f t="shared" si="216"/>
        <v>0</v>
      </c>
      <c r="AI57" s="41">
        <f t="shared" si="217"/>
        <v>0</v>
      </c>
      <c r="AJ57" s="41">
        <f t="shared" si="218"/>
        <v>0</v>
      </c>
      <c r="AK57" s="41">
        <f t="shared" si="219"/>
        <v>0</v>
      </c>
      <c r="AL57" s="41">
        <f t="shared" si="220"/>
        <v>0</v>
      </c>
      <c r="AM57" s="41">
        <f t="shared" si="221"/>
        <v>0</v>
      </c>
      <c r="AN57" s="41">
        <f t="shared" si="222"/>
        <v>0</v>
      </c>
      <c r="AO57" s="2">
        <f t="shared" si="223"/>
        <v>0</v>
      </c>
    </row>
    <row r="58" spans="1:53" ht="24.95" hidden="1" customHeight="1">
      <c r="A58" s="6"/>
      <c r="B58" s="32"/>
      <c r="C58" s="33"/>
      <c r="D58" s="34"/>
      <c r="E58" s="34"/>
      <c r="F58" s="47"/>
      <c r="G58" s="22">
        <f t="shared" si="188"/>
        <v>0</v>
      </c>
      <c r="H58" s="47"/>
      <c r="I58" s="22">
        <f t="shared" si="189"/>
        <v>0</v>
      </c>
      <c r="J58" s="47"/>
      <c r="K58" s="22">
        <f t="shared" si="190"/>
        <v>0</v>
      </c>
      <c r="L58" s="47"/>
      <c r="M58" s="22">
        <f t="shared" si="191"/>
        <v>0</v>
      </c>
      <c r="N58" s="47"/>
      <c r="O58" s="22">
        <f t="shared" si="192"/>
        <v>0</v>
      </c>
      <c r="P58" s="47"/>
      <c r="Q58" s="22">
        <f t="shared" si="193"/>
        <v>0</v>
      </c>
      <c r="R58" s="47"/>
      <c r="S58" s="22">
        <f t="shared" si="194"/>
        <v>0</v>
      </c>
      <c r="T58" s="47"/>
      <c r="U58" s="22">
        <f t="shared" si="195"/>
        <v>0</v>
      </c>
      <c r="V58" s="47"/>
      <c r="W58" s="22">
        <f t="shared" si="196"/>
        <v>0</v>
      </c>
      <c r="X58" s="47"/>
      <c r="Y58" s="22">
        <f t="shared" si="197"/>
        <v>0</v>
      </c>
      <c r="Z58" s="47"/>
      <c r="AA58" s="22">
        <f t="shared" si="198"/>
        <v>0</v>
      </c>
      <c r="AB58" s="19">
        <f t="shared" si="199"/>
        <v>0</v>
      </c>
      <c r="AC58" s="43">
        <f t="shared" si="224"/>
        <v>0</v>
      </c>
      <c r="AD58" s="41">
        <f t="shared" si="212"/>
        <v>0</v>
      </c>
      <c r="AE58" s="41">
        <f t="shared" si="213"/>
        <v>0</v>
      </c>
      <c r="AF58" s="41">
        <f t="shared" si="214"/>
        <v>0</v>
      </c>
      <c r="AG58" s="41">
        <f t="shared" si="215"/>
        <v>0</v>
      </c>
      <c r="AH58" s="41">
        <f t="shared" si="216"/>
        <v>0</v>
      </c>
      <c r="AI58" s="41">
        <f t="shared" si="217"/>
        <v>0</v>
      </c>
      <c r="AJ58" s="41">
        <f t="shared" si="218"/>
        <v>0</v>
      </c>
      <c r="AK58" s="41">
        <f t="shared" si="219"/>
        <v>0</v>
      </c>
      <c r="AL58" s="41">
        <f t="shared" si="220"/>
        <v>0</v>
      </c>
      <c r="AM58" s="41">
        <f t="shared" si="221"/>
        <v>0</v>
      </c>
      <c r="AN58" s="41">
        <f t="shared" si="222"/>
        <v>0</v>
      </c>
      <c r="AO58" s="2">
        <f t="shared" si="223"/>
        <v>0</v>
      </c>
    </row>
    <row r="59" spans="1:53" ht="24.95" hidden="1" customHeight="1">
      <c r="A59" s="6"/>
      <c r="B59" s="32"/>
      <c r="C59" s="33"/>
      <c r="D59" s="34"/>
      <c r="E59" s="34"/>
      <c r="F59" s="47"/>
      <c r="G59" s="22">
        <f t="shared" si="188"/>
        <v>0</v>
      </c>
      <c r="H59" s="47"/>
      <c r="I59" s="22">
        <f t="shared" si="189"/>
        <v>0</v>
      </c>
      <c r="J59" s="47"/>
      <c r="K59" s="22">
        <f t="shared" si="190"/>
        <v>0</v>
      </c>
      <c r="L59" s="47"/>
      <c r="M59" s="22">
        <f t="shared" si="191"/>
        <v>0</v>
      </c>
      <c r="N59" s="47"/>
      <c r="O59" s="22">
        <f t="shared" si="192"/>
        <v>0</v>
      </c>
      <c r="P59" s="47"/>
      <c r="Q59" s="22">
        <f t="shared" si="193"/>
        <v>0</v>
      </c>
      <c r="R59" s="47"/>
      <c r="S59" s="22">
        <f t="shared" si="194"/>
        <v>0</v>
      </c>
      <c r="T59" s="47"/>
      <c r="U59" s="22">
        <f t="shared" si="195"/>
        <v>0</v>
      </c>
      <c r="V59" s="47"/>
      <c r="W59" s="22">
        <f t="shared" si="196"/>
        <v>0</v>
      </c>
      <c r="X59" s="47"/>
      <c r="Y59" s="22">
        <f t="shared" si="197"/>
        <v>0</v>
      </c>
      <c r="Z59" s="47"/>
      <c r="AA59" s="22">
        <f t="shared" si="198"/>
        <v>0</v>
      </c>
      <c r="AB59" s="19">
        <f t="shared" si="199"/>
        <v>0</v>
      </c>
      <c r="AC59" s="43">
        <f t="shared" si="224"/>
        <v>0</v>
      </c>
      <c r="AD59" s="41">
        <f t="shared" si="212"/>
        <v>0</v>
      </c>
      <c r="AE59" s="41">
        <f t="shared" si="213"/>
        <v>0</v>
      </c>
      <c r="AF59" s="41">
        <f t="shared" si="214"/>
        <v>0</v>
      </c>
      <c r="AG59" s="41">
        <f t="shared" si="215"/>
        <v>0</v>
      </c>
      <c r="AH59" s="41">
        <f t="shared" si="216"/>
        <v>0</v>
      </c>
      <c r="AI59" s="41">
        <f t="shared" si="217"/>
        <v>0</v>
      </c>
      <c r="AJ59" s="41">
        <f t="shared" si="218"/>
        <v>0</v>
      </c>
      <c r="AK59" s="41">
        <f t="shared" si="219"/>
        <v>0</v>
      </c>
      <c r="AL59" s="41">
        <f t="shared" si="220"/>
        <v>0</v>
      </c>
      <c r="AM59" s="41">
        <f t="shared" si="221"/>
        <v>0</v>
      </c>
      <c r="AN59" s="41">
        <f t="shared" si="222"/>
        <v>0</v>
      </c>
      <c r="AO59" s="2">
        <f t="shared" si="223"/>
        <v>0</v>
      </c>
    </row>
    <row r="60" spans="1:53" ht="24.95" hidden="1" customHeight="1">
      <c r="A60" s="6"/>
      <c r="B60" s="32"/>
      <c r="C60" s="33"/>
      <c r="D60" s="34"/>
      <c r="E60" s="34"/>
      <c r="F60" s="47"/>
      <c r="G60" s="22">
        <f t="shared" si="188"/>
        <v>0</v>
      </c>
      <c r="H60" s="47"/>
      <c r="I60" s="22">
        <f t="shared" si="189"/>
        <v>0</v>
      </c>
      <c r="J60" s="47"/>
      <c r="K60" s="22">
        <f t="shared" si="190"/>
        <v>0</v>
      </c>
      <c r="L60" s="47"/>
      <c r="M60" s="22">
        <f t="shared" si="191"/>
        <v>0</v>
      </c>
      <c r="N60" s="47"/>
      <c r="O60" s="22">
        <f t="shared" si="192"/>
        <v>0</v>
      </c>
      <c r="P60" s="47"/>
      <c r="Q60" s="22">
        <f t="shared" si="193"/>
        <v>0</v>
      </c>
      <c r="R60" s="47"/>
      <c r="S60" s="22">
        <f t="shared" si="194"/>
        <v>0</v>
      </c>
      <c r="T60" s="47"/>
      <c r="U60" s="22">
        <f t="shared" si="195"/>
        <v>0</v>
      </c>
      <c r="V60" s="47"/>
      <c r="W60" s="22">
        <f t="shared" si="196"/>
        <v>0</v>
      </c>
      <c r="X60" s="47"/>
      <c r="Y60" s="22">
        <f t="shared" si="197"/>
        <v>0</v>
      </c>
      <c r="Z60" s="47"/>
      <c r="AA60" s="22">
        <f t="shared" si="198"/>
        <v>0</v>
      </c>
      <c r="AB60" s="19">
        <f t="shared" si="199"/>
        <v>0</v>
      </c>
      <c r="AC60" s="43">
        <f t="shared" ref="AC60" si="225">(LARGE(AD60:AN60,1)+LARGE(AD60:AN60,2)+LARGE(AD60:AN60,3)+LARGE(AD60:AN60,4)+LARGE(AD60:AN60,5)+LARGE(AD60:AN60,6)+LARGE(AD60:AN60,7)+LARGE(AD60:AN60,8)+LARGE(AD60:AN60,9)+LARGE(AD60:AN60,10)+LARGE(AD60:AN60,11))-(SMALL(AD60:AN60,1)+SMALL(AD60:AN60,2)+SMALL(AD60:AN60,3)+SMALL(AD60:AN60,4)+SMALL(AD60:AN60,5))</f>
        <v>0</v>
      </c>
      <c r="AD60" s="41">
        <f t="shared" si="212"/>
        <v>0</v>
      </c>
      <c r="AE60" s="41">
        <f t="shared" si="213"/>
        <v>0</v>
      </c>
      <c r="AF60" s="41">
        <f t="shared" si="214"/>
        <v>0</v>
      </c>
      <c r="AG60" s="41">
        <f t="shared" si="215"/>
        <v>0</v>
      </c>
      <c r="AH60" s="41">
        <f t="shared" si="216"/>
        <v>0</v>
      </c>
      <c r="AI60" s="41">
        <f t="shared" si="217"/>
        <v>0</v>
      </c>
      <c r="AJ60" s="41">
        <f t="shared" si="218"/>
        <v>0</v>
      </c>
      <c r="AK60" s="41">
        <f t="shared" si="219"/>
        <v>0</v>
      </c>
      <c r="AL60" s="41">
        <f t="shared" si="220"/>
        <v>0</v>
      </c>
      <c r="AM60" s="41">
        <f t="shared" si="221"/>
        <v>0</v>
      </c>
      <c r="AN60" s="41">
        <f t="shared" si="222"/>
        <v>0</v>
      </c>
      <c r="AO60" s="2">
        <f t="shared" si="223"/>
        <v>0</v>
      </c>
    </row>
    <row r="61" spans="1:53" ht="24.95" customHeight="1" thickBot="1">
      <c r="G61" s="26"/>
      <c r="AC61" s="50"/>
      <c r="AD61" s="51"/>
      <c r="AE61" s="51"/>
      <c r="AF61" s="51"/>
      <c r="AG61" s="51"/>
      <c r="AH61" s="51"/>
      <c r="AI61" s="39"/>
      <c r="AJ61" s="39"/>
      <c r="AK61" s="39"/>
      <c r="AL61" s="39"/>
      <c r="AM61" s="39"/>
      <c r="AN61" s="39"/>
    </row>
    <row r="62" spans="1:53" ht="24.95" customHeight="1" thickBot="1">
      <c r="A62" s="21" t="s">
        <v>49</v>
      </c>
      <c r="G62" s="26"/>
      <c r="AC62" s="52"/>
      <c r="AD62" s="53"/>
      <c r="AE62" s="53"/>
      <c r="AF62" s="53"/>
      <c r="AG62" s="53"/>
      <c r="AH62" s="53"/>
      <c r="AI62" s="39"/>
      <c r="AJ62" s="39"/>
      <c r="AK62" s="39"/>
      <c r="AL62" s="39"/>
      <c r="AM62" s="39"/>
      <c r="AN62" s="39"/>
    </row>
    <row r="63" spans="1:53" ht="24.95" customHeight="1">
      <c r="A63" s="6">
        <v>1</v>
      </c>
      <c r="B63" s="29" t="s">
        <v>10</v>
      </c>
      <c r="C63" s="33" t="s">
        <v>23</v>
      </c>
      <c r="D63" s="34" t="s">
        <v>83</v>
      </c>
      <c r="E63" s="34" t="s">
        <v>82</v>
      </c>
      <c r="F63" s="47">
        <v>35</v>
      </c>
      <c r="G63" s="22">
        <f t="shared" ref="G63:G73" si="226">IF(F63="",0,(F63/MAX($F$63:$F$73))*$AB$1)</f>
        <v>100</v>
      </c>
      <c r="H63" s="47">
        <v>27</v>
      </c>
      <c r="I63" s="22">
        <f t="shared" ref="I63:I73" si="227">IF(H63="",0,(H63/MAX($H$63:$H$73))*$AB$1)</f>
        <v>96.428571428571431</v>
      </c>
      <c r="J63" s="47">
        <v>25</v>
      </c>
      <c r="K63" s="22">
        <f t="shared" ref="K63:K73" si="228">IF(J63="",0,(J63/MAX($J$63:$J$73))*$AB$1)</f>
        <v>92.592592592592595</v>
      </c>
      <c r="L63" s="47">
        <v>28</v>
      </c>
      <c r="M63" s="22">
        <f t="shared" ref="M63:M73" si="229">IF(L63="",0,(L63/MAX($L$63:$L$73))*$AB$1)</f>
        <v>80</v>
      </c>
      <c r="N63" s="47">
        <v>33</v>
      </c>
      <c r="O63" s="22">
        <f t="shared" ref="O63:O73" si="230">IF(N63="",0,(N63/MAX($N$63:$N$73))*$AB$1)</f>
        <v>94.285714285714278</v>
      </c>
      <c r="P63" s="47">
        <v>33</v>
      </c>
      <c r="Q63" s="22">
        <f t="shared" ref="Q63:Q73" si="231">IF(P63="",0,(P63/MAX($P$63:$P$73))*$AB$1)</f>
        <v>100</v>
      </c>
      <c r="R63" s="47">
        <v>20</v>
      </c>
      <c r="S63" s="22">
        <f t="shared" ref="S63:S73" si="232">IF(R63="",0,(R63/MAX($R$63:$R$73))*$AB$1)</f>
        <v>86.956521739130437</v>
      </c>
      <c r="T63" s="47">
        <v>18</v>
      </c>
      <c r="U63" s="22">
        <f t="shared" ref="U63:U73" si="233">IF(T63="",0,(T63/MAX($T$63:$T$73))*$AB$1)</f>
        <v>81.818181818181827</v>
      </c>
      <c r="V63" s="47">
        <v>24</v>
      </c>
      <c r="W63" s="22">
        <f t="shared" ref="W63:W73" si="234">IF(V63="",0,(V63/MAX($V$63:$V$73))*$AB$1)</f>
        <v>100</v>
      </c>
      <c r="X63" s="47">
        <v>28</v>
      </c>
      <c r="Y63" s="22">
        <f t="shared" ref="Y63:Y73" si="235">IF(X63="",0,(X63/MAX($X$63:$X$73))*$AB$1)</f>
        <v>100</v>
      </c>
      <c r="Z63" s="47">
        <v>35</v>
      </c>
      <c r="AA63" s="22">
        <f t="shared" ref="AA63:AA73" si="236">IF(Z63="",0,(Z63/MAX($Z$63:$Z$73))*$AB$1)</f>
        <v>100</v>
      </c>
      <c r="AB63" s="84">
        <f t="shared" ref="AB63:AB73" si="237">G63+I63+K63+M63+O63+Q63+S63+U63+W63+Y63+AA63</f>
        <v>1032.0815818641909</v>
      </c>
      <c r="AC63" s="43">
        <f t="shared" ref="AC63:AC69" si="238">(LARGE(AD63:AN63,1)+LARGE(AD63:AN63,2)+LARGE(AD63:AN63,3)+LARGE(AD63:AN63,4)+LARGE(AD63:AN63,5)+LARGE(AD63:AN63,6)+LARGE(AD63:AN63,7)+LARGE(AD63:AN63,8)+LARGE(AD63:AN63,9)+LARGE(AD63:AN63,10)+LARGE(AD63:AN63,11))-(SMALL(AD63:AN63,1)+SMALL(AD63:AN63,2))</f>
        <v>870.26340004600911</v>
      </c>
      <c r="AD63" s="41">
        <f t="shared" ref="AD63:AD73" si="239">G63</f>
        <v>100</v>
      </c>
      <c r="AE63" s="41">
        <f t="shared" ref="AE63:AE73" si="240">I63</f>
        <v>96.428571428571431</v>
      </c>
      <c r="AF63" s="41">
        <f t="shared" ref="AF63:AF73" si="241">K63</f>
        <v>92.592592592592595</v>
      </c>
      <c r="AG63" s="41">
        <f t="shared" ref="AG63:AG73" si="242">M63</f>
        <v>80</v>
      </c>
      <c r="AH63" s="41">
        <f t="shared" ref="AH63:AH73" si="243">IF(N63="",0,O63)</f>
        <v>94.285714285714278</v>
      </c>
      <c r="AI63" s="41">
        <f t="shared" ref="AI63:AI73" si="244">IF(P63="",0,Q63)</f>
        <v>100</v>
      </c>
      <c r="AJ63" s="41">
        <f t="shared" ref="AJ63:AJ73" si="245">IF(R63="",0,S63)</f>
        <v>86.956521739130437</v>
      </c>
      <c r="AK63" s="41">
        <f t="shared" ref="AK63:AK73" si="246">IF(T63="",0,U63)</f>
        <v>81.818181818181827</v>
      </c>
      <c r="AL63" s="41">
        <f t="shared" ref="AL63:AL73" si="247">IF(V63="",0,W63)</f>
        <v>100</v>
      </c>
      <c r="AM63" s="41">
        <f t="shared" ref="AM63:AM73" si="248">IF(X63="",0,Y63)</f>
        <v>100</v>
      </c>
      <c r="AN63" s="41">
        <f t="shared" ref="AN63:AN73" si="249">IF(Z63="",0,AA63)</f>
        <v>100</v>
      </c>
      <c r="AO63" s="67">
        <f t="shared" ref="AO63:AO73" si="250">F63+H63+J63+L63+N63+P63+R63+T63+V63+X63+Z63</f>
        <v>306</v>
      </c>
      <c r="AP63" s="68">
        <f t="shared" ref="AP63" si="251">(LARGE(AQ63:BA63,1)+LARGE(AQ63:BA63,2)+LARGE(AQ63:BA63,3)+LARGE(AQ63:BA63,4)+LARGE(AQ63:BA63,5)+LARGE(AQ63:BA63,6)+LARGE(AQ63:BA63,7)+LARGE(AQ63:BA63,8)+LARGE(AQ63:BA63,9)+LARGE(AQ63:BA63,10)+LARGE(AQ63:BA63,11))-(SMALL(AQ63:BA63,1)+SMALL(AQ63:BA63,2))</f>
        <v>268</v>
      </c>
      <c r="AQ63" s="40">
        <f t="shared" ref="AQ63" si="252">F63</f>
        <v>35</v>
      </c>
      <c r="AR63" s="40">
        <f>H63</f>
        <v>27</v>
      </c>
      <c r="AS63" s="40">
        <f t="shared" ref="AS63" si="253">J63</f>
        <v>25</v>
      </c>
      <c r="AT63" s="40">
        <f t="shared" ref="AT63" si="254">L63</f>
        <v>28</v>
      </c>
      <c r="AU63" s="40">
        <f t="shared" ref="AU63" si="255">N63</f>
        <v>33</v>
      </c>
      <c r="AV63" s="40">
        <f t="shared" ref="AV63" si="256">P63</f>
        <v>33</v>
      </c>
      <c r="AW63" s="40">
        <f t="shared" ref="AW63" si="257">R63</f>
        <v>20</v>
      </c>
      <c r="AX63" s="40">
        <f t="shared" ref="AX63" si="258">T63</f>
        <v>18</v>
      </c>
      <c r="AY63" s="40">
        <f t="shared" ref="AY63" si="259">V63</f>
        <v>24</v>
      </c>
      <c r="AZ63" s="40">
        <f t="shared" ref="AZ63" si="260">X63</f>
        <v>28</v>
      </c>
      <c r="BA63" s="40">
        <f t="shared" ref="BA63" si="261">Z63</f>
        <v>35</v>
      </c>
    </row>
    <row r="64" spans="1:53" ht="24.95" customHeight="1">
      <c r="A64" s="6">
        <v>2</v>
      </c>
      <c r="B64" s="29" t="s">
        <v>21</v>
      </c>
      <c r="C64" s="33" t="s">
        <v>33</v>
      </c>
      <c r="D64" s="34" t="s">
        <v>97</v>
      </c>
      <c r="E64" s="34" t="s">
        <v>73</v>
      </c>
      <c r="F64" s="47">
        <v>25</v>
      </c>
      <c r="G64" s="22">
        <f t="shared" si="226"/>
        <v>71.428571428571431</v>
      </c>
      <c r="H64" s="47">
        <v>25</v>
      </c>
      <c r="I64" s="22">
        <f t="shared" si="227"/>
        <v>89.285714285714292</v>
      </c>
      <c r="J64" s="47">
        <v>19</v>
      </c>
      <c r="K64" s="22">
        <f t="shared" si="228"/>
        <v>70.370370370370367</v>
      </c>
      <c r="L64" s="47">
        <v>26</v>
      </c>
      <c r="M64" s="22">
        <f t="shared" si="229"/>
        <v>74.285714285714292</v>
      </c>
      <c r="N64" s="47">
        <v>35</v>
      </c>
      <c r="O64" s="22">
        <f t="shared" si="230"/>
        <v>100</v>
      </c>
      <c r="P64" s="47">
        <v>29</v>
      </c>
      <c r="Q64" s="22">
        <f t="shared" si="231"/>
        <v>87.878787878787875</v>
      </c>
      <c r="R64" s="47">
        <v>23</v>
      </c>
      <c r="S64" s="22">
        <f t="shared" si="232"/>
        <v>100</v>
      </c>
      <c r="T64" s="47">
        <v>22</v>
      </c>
      <c r="U64" s="22">
        <f t="shared" si="233"/>
        <v>100</v>
      </c>
      <c r="V64" s="47">
        <v>24</v>
      </c>
      <c r="W64" s="22">
        <f t="shared" si="234"/>
        <v>100</v>
      </c>
      <c r="X64" s="47">
        <v>26</v>
      </c>
      <c r="Y64" s="22">
        <f t="shared" si="235"/>
        <v>92.857142857142861</v>
      </c>
      <c r="Z64" s="47">
        <v>30</v>
      </c>
      <c r="AA64" s="22">
        <f t="shared" si="236"/>
        <v>85.714285714285708</v>
      </c>
      <c r="AB64" s="84">
        <f t="shared" si="237"/>
        <v>971.82058682058675</v>
      </c>
      <c r="AC64" s="43">
        <f t="shared" si="238"/>
        <v>830.0216450216451</v>
      </c>
      <c r="AD64" s="41">
        <f t="shared" si="239"/>
        <v>71.428571428571431</v>
      </c>
      <c r="AE64" s="41">
        <f t="shared" si="240"/>
        <v>89.285714285714292</v>
      </c>
      <c r="AF64" s="41">
        <f t="shared" si="241"/>
        <v>70.370370370370367</v>
      </c>
      <c r="AG64" s="41">
        <f t="shared" si="242"/>
        <v>74.285714285714292</v>
      </c>
      <c r="AH64" s="41">
        <f t="shared" si="243"/>
        <v>100</v>
      </c>
      <c r="AI64" s="41">
        <f t="shared" si="244"/>
        <v>87.878787878787875</v>
      </c>
      <c r="AJ64" s="41">
        <f t="shared" si="245"/>
        <v>100</v>
      </c>
      <c r="AK64" s="41">
        <f t="shared" si="246"/>
        <v>100</v>
      </c>
      <c r="AL64" s="41">
        <f t="shared" si="247"/>
        <v>100</v>
      </c>
      <c r="AM64" s="41">
        <f t="shared" si="248"/>
        <v>92.857142857142861</v>
      </c>
      <c r="AN64" s="41">
        <f t="shared" si="249"/>
        <v>85.714285714285708</v>
      </c>
      <c r="AO64" s="67">
        <f t="shared" si="250"/>
        <v>284</v>
      </c>
      <c r="AP64" s="68">
        <f t="shared" ref="AP64:AP69" si="262">(LARGE(AQ64:BA64,1)+LARGE(AQ64:BA64,2)+LARGE(AQ64:BA64,3)+LARGE(AQ64:BA64,4)+LARGE(AQ64:BA64,5)+LARGE(AQ64:BA64,6)+LARGE(AQ64:BA64,7)+LARGE(AQ64:BA64,8)+LARGE(AQ64:BA64,9)+LARGE(AQ64:BA64,10)+LARGE(AQ64:BA64,11))-(SMALL(AQ64:BA64,1)+SMALL(AQ64:BA64,2))</f>
        <v>243</v>
      </c>
      <c r="AQ64" s="40">
        <f t="shared" ref="AQ64:AQ69" si="263">F64</f>
        <v>25</v>
      </c>
      <c r="AR64" s="40">
        <f t="shared" ref="AR64:AR69" si="264">H64</f>
        <v>25</v>
      </c>
      <c r="AS64" s="40">
        <f t="shared" ref="AS64:AS69" si="265">J64</f>
        <v>19</v>
      </c>
      <c r="AT64" s="40">
        <f t="shared" ref="AT64:AT69" si="266">L64</f>
        <v>26</v>
      </c>
      <c r="AU64" s="40">
        <f t="shared" ref="AU64:AU69" si="267">N64</f>
        <v>35</v>
      </c>
      <c r="AV64" s="40">
        <f t="shared" ref="AV64:AV69" si="268">P64</f>
        <v>29</v>
      </c>
      <c r="AW64" s="40">
        <f t="shared" ref="AW64:AW69" si="269">R64</f>
        <v>23</v>
      </c>
      <c r="AX64" s="40">
        <f t="shared" ref="AX64:AX69" si="270">T64</f>
        <v>22</v>
      </c>
      <c r="AY64" s="40">
        <f t="shared" ref="AY64:AY69" si="271">V64</f>
        <v>24</v>
      </c>
      <c r="AZ64" s="40">
        <f t="shared" ref="AZ64:AZ69" si="272">X64</f>
        <v>26</v>
      </c>
      <c r="BA64" s="40">
        <f t="shared" ref="BA64:BA69" si="273">Z64</f>
        <v>30</v>
      </c>
    </row>
    <row r="65" spans="1:53" ht="24.95" customHeight="1">
      <c r="A65" s="6">
        <v>3</v>
      </c>
      <c r="B65" s="29" t="s">
        <v>39</v>
      </c>
      <c r="C65" s="33" t="s">
        <v>23</v>
      </c>
      <c r="D65" s="34" t="s">
        <v>86</v>
      </c>
      <c r="E65" s="34" t="s">
        <v>73</v>
      </c>
      <c r="F65" s="47"/>
      <c r="G65" s="22">
        <f t="shared" si="226"/>
        <v>0</v>
      </c>
      <c r="H65" s="47">
        <v>28</v>
      </c>
      <c r="I65" s="22">
        <f t="shared" si="227"/>
        <v>100</v>
      </c>
      <c r="J65" s="47">
        <v>25</v>
      </c>
      <c r="K65" s="22">
        <f t="shared" si="228"/>
        <v>92.592592592592595</v>
      </c>
      <c r="L65" s="47">
        <v>30</v>
      </c>
      <c r="M65" s="22">
        <f t="shared" si="229"/>
        <v>85.714285714285708</v>
      </c>
      <c r="N65" s="47">
        <v>27</v>
      </c>
      <c r="O65" s="22">
        <f t="shared" si="230"/>
        <v>77.142857142857153</v>
      </c>
      <c r="P65" s="47">
        <v>24</v>
      </c>
      <c r="Q65" s="22">
        <f t="shared" si="231"/>
        <v>72.727272727272734</v>
      </c>
      <c r="R65" s="47">
        <v>19</v>
      </c>
      <c r="S65" s="22">
        <f t="shared" si="232"/>
        <v>82.608695652173907</v>
      </c>
      <c r="T65" s="47">
        <v>15</v>
      </c>
      <c r="U65" s="22">
        <f t="shared" si="233"/>
        <v>68.181818181818173</v>
      </c>
      <c r="V65" s="47">
        <v>7</v>
      </c>
      <c r="W65" s="22">
        <f t="shared" si="234"/>
        <v>29.166666666666668</v>
      </c>
      <c r="X65" s="47">
        <v>21</v>
      </c>
      <c r="Y65" s="22">
        <f t="shared" si="235"/>
        <v>75</v>
      </c>
      <c r="Z65" s="47">
        <v>4</v>
      </c>
      <c r="AA65" s="22">
        <f t="shared" si="236"/>
        <v>11.428571428571429</v>
      </c>
      <c r="AB65" s="84">
        <f t="shared" si="237"/>
        <v>694.56276010623833</v>
      </c>
      <c r="AC65" s="43">
        <f t="shared" si="238"/>
        <v>683.134188677667</v>
      </c>
      <c r="AD65" s="41">
        <f t="shared" si="239"/>
        <v>0</v>
      </c>
      <c r="AE65" s="41">
        <f t="shared" si="240"/>
        <v>100</v>
      </c>
      <c r="AF65" s="41">
        <f t="shared" si="241"/>
        <v>92.592592592592595</v>
      </c>
      <c r="AG65" s="41">
        <f t="shared" si="242"/>
        <v>85.714285714285708</v>
      </c>
      <c r="AH65" s="41">
        <f t="shared" si="243"/>
        <v>77.142857142857153</v>
      </c>
      <c r="AI65" s="41">
        <f t="shared" si="244"/>
        <v>72.727272727272734</v>
      </c>
      <c r="AJ65" s="41">
        <f t="shared" si="245"/>
        <v>82.608695652173907</v>
      </c>
      <c r="AK65" s="41">
        <f t="shared" si="246"/>
        <v>68.181818181818173</v>
      </c>
      <c r="AL65" s="41">
        <f t="shared" si="247"/>
        <v>29.166666666666668</v>
      </c>
      <c r="AM65" s="41">
        <f t="shared" si="248"/>
        <v>75</v>
      </c>
      <c r="AN65" s="41">
        <f t="shared" si="249"/>
        <v>11.428571428571429</v>
      </c>
      <c r="AO65" s="67">
        <f t="shared" si="250"/>
        <v>200</v>
      </c>
      <c r="AP65" s="68">
        <f t="shared" si="262"/>
        <v>196</v>
      </c>
      <c r="AQ65" s="40">
        <f t="shared" si="263"/>
        <v>0</v>
      </c>
      <c r="AR65" s="40">
        <f t="shared" si="264"/>
        <v>28</v>
      </c>
      <c r="AS65" s="40">
        <f t="shared" si="265"/>
        <v>25</v>
      </c>
      <c r="AT65" s="40">
        <f t="shared" si="266"/>
        <v>30</v>
      </c>
      <c r="AU65" s="40">
        <f t="shared" si="267"/>
        <v>27</v>
      </c>
      <c r="AV65" s="40">
        <f t="shared" si="268"/>
        <v>24</v>
      </c>
      <c r="AW65" s="40">
        <f t="shared" si="269"/>
        <v>19</v>
      </c>
      <c r="AX65" s="40">
        <f t="shared" si="270"/>
        <v>15</v>
      </c>
      <c r="AY65" s="40">
        <f t="shared" si="271"/>
        <v>7</v>
      </c>
      <c r="AZ65" s="40">
        <f t="shared" si="272"/>
        <v>21</v>
      </c>
      <c r="BA65" s="40">
        <f t="shared" si="273"/>
        <v>4</v>
      </c>
    </row>
    <row r="66" spans="1:53" ht="24.95" customHeight="1">
      <c r="A66" s="6">
        <v>4</v>
      </c>
      <c r="B66" s="30" t="s">
        <v>12</v>
      </c>
      <c r="C66" s="33" t="s">
        <v>63</v>
      </c>
      <c r="D66" s="34" t="s">
        <v>96</v>
      </c>
      <c r="E66" s="35" t="s">
        <v>73</v>
      </c>
      <c r="F66" s="47">
        <v>31</v>
      </c>
      <c r="G66" s="22">
        <f t="shared" si="226"/>
        <v>88.571428571428569</v>
      </c>
      <c r="H66" s="47">
        <v>28</v>
      </c>
      <c r="I66" s="22">
        <f t="shared" si="227"/>
        <v>100</v>
      </c>
      <c r="J66" s="47">
        <v>27</v>
      </c>
      <c r="K66" s="22">
        <f t="shared" si="228"/>
        <v>100</v>
      </c>
      <c r="L66" s="47">
        <v>30</v>
      </c>
      <c r="M66" s="22">
        <f t="shared" si="229"/>
        <v>85.714285714285708</v>
      </c>
      <c r="N66" s="47">
        <v>26</v>
      </c>
      <c r="O66" s="22">
        <f t="shared" si="230"/>
        <v>74.285714285714292</v>
      </c>
      <c r="P66" s="47">
        <v>22</v>
      </c>
      <c r="Q66" s="22">
        <f t="shared" si="231"/>
        <v>66.666666666666657</v>
      </c>
      <c r="R66" s="47"/>
      <c r="S66" s="22">
        <f t="shared" si="232"/>
        <v>0</v>
      </c>
      <c r="T66" s="47"/>
      <c r="U66" s="22">
        <f t="shared" si="233"/>
        <v>0</v>
      </c>
      <c r="V66" s="47">
        <v>7</v>
      </c>
      <c r="W66" s="22">
        <f t="shared" si="234"/>
        <v>29.166666666666668</v>
      </c>
      <c r="X66" s="47"/>
      <c r="Y66" s="22">
        <f t="shared" si="235"/>
        <v>0</v>
      </c>
      <c r="Z66" s="47"/>
      <c r="AA66" s="22">
        <f t="shared" si="236"/>
        <v>0</v>
      </c>
      <c r="AB66" s="84">
        <f t="shared" si="237"/>
        <v>544.40476190476181</v>
      </c>
      <c r="AC66" s="43">
        <f t="shared" si="238"/>
        <v>544.40476190476181</v>
      </c>
      <c r="AD66" s="41">
        <f t="shared" si="239"/>
        <v>88.571428571428569</v>
      </c>
      <c r="AE66" s="41">
        <f t="shared" si="240"/>
        <v>100</v>
      </c>
      <c r="AF66" s="41">
        <f t="shared" si="241"/>
        <v>100</v>
      </c>
      <c r="AG66" s="41">
        <f t="shared" si="242"/>
        <v>85.714285714285708</v>
      </c>
      <c r="AH66" s="41">
        <f t="shared" si="243"/>
        <v>74.285714285714292</v>
      </c>
      <c r="AI66" s="41">
        <f t="shared" si="244"/>
        <v>66.666666666666657</v>
      </c>
      <c r="AJ66" s="41">
        <f t="shared" si="245"/>
        <v>0</v>
      </c>
      <c r="AK66" s="41">
        <f t="shared" si="246"/>
        <v>0</v>
      </c>
      <c r="AL66" s="41">
        <f t="shared" si="247"/>
        <v>29.166666666666668</v>
      </c>
      <c r="AM66" s="41">
        <f t="shared" si="248"/>
        <v>0</v>
      </c>
      <c r="AN66" s="41">
        <f t="shared" si="249"/>
        <v>0</v>
      </c>
      <c r="AO66" s="67">
        <f t="shared" si="250"/>
        <v>171</v>
      </c>
      <c r="AP66" s="68">
        <f t="shared" si="262"/>
        <v>171</v>
      </c>
      <c r="AQ66" s="40">
        <f t="shared" si="263"/>
        <v>31</v>
      </c>
      <c r="AR66" s="40">
        <f t="shared" si="264"/>
        <v>28</v>
      </c>
      <c r="AS66" s="40">
        <f t="shared" si="265"/>
        <v>27</v>
      </c>
      <c r="AT66" s="40">
        <f t="shared" si="266"/>
        <v>30</v>
      </c>
      <c r="AU66" s="40">
        <f t="shared" si="267"/>
        <v>26</v>
      </c>
      <c r="AV66" s="40">
        <f t="shared" si="268"/>
        <v>22</v>
      </c>
      <c r="AW66" s="40">
        <f t="shared" si="269"/>
        <v>0</v>
      </c>
      <c r="AX66" s="40">
        <f t="shared" si="270"/>
        <v>0</v>
      </c>
      <c r="AY66" s="40">
        <f t="shared" si="271"/>
        <v>7</v>
      </c>
      <c r="AZ66" s="40">
        <f t="shared" si="272"/>
        <v>0</v>
      </c>
      <c r="BA66" s="40">
        <f t="shared" si="273"/>
        <v>0</v>
      </c>
    </row>
    <row r="67" spans="1:53" ht="24.95" customHeight="1">
      <c r="A67" s="6">
        <v>5</v>
      </c>
      <c r="B67" s="32" t="s">
        <v>50</v>
      </c>
      <c r="C67" s="33" t="s">
        <v>51</v>
      </c>
      <c r="D67" s="34" t="s">
        <v>98</v>
      </c>
      <c r="E67" s="34" t="s">
        <v>79</v>
      </c>
      <c r="F67" s="47"/>
      <c r="G67" s="22">
        <f t="shared" si="226"/>
        <v>0</v>
      </c>
      <c r="H67" s="47"/>
      <c r="I67" s="22">
        <f t="shared" si="227"/>
        <v>0</v>
      </c>
      <c r="J67" s="47"/>
      <c r="K67" s="22">
        <f t="shared" si="228"/>
        <v>0</v>
      </c>
      <c r="L67" s="47">
        <v>35</v>
      </c>
      <c r="M67" s="22">
        <f t="shared" si="229"/>
        <v>100</v>
      </c>
      <c r="N67" s="47"/>
      <c r="O67" s="22">
        <f t="shared" si="230"/>
        <v>0</v>
      </c>
      <c r="P67" s="47"/>
      <c r="Q67" s="22">
        <f t="shared" si="231"/>
        <v>0</v>
      </c>
      <c r="R67" s="47"/>
      <c r="S67" s="22">
        <f t="shared" si="232"/>
        <v>0</v>
      </c>
      <c r="T67" s="47"/>
      <c r="U67" s="22">
        <f t="shared" si="233"/>
        <v>0</v>
      </c>
      <c r="V67" s="47"/>
      <c r="W67" s="22">
        <f t="shared" si="234"/>
        <v>0</v>
      </c>
      <c r="X67" s="47"/>
      <c r="Y67" s="22">
        <f t="shared" si="235"/>
        <v>0</v>
      </c>
      <c r="Z67" s="47"/>
      <c r="AA67" s="22">
        <f t="shared" si="236"/>
        <v>0</v>
      </c>
      <c r="AB67" s="85">
        <f t="shared" si="237"/>
        <v>100</v>
      </c>
      <c r="AC67" s="43">
        <f t="shared" si="238"/>
        <v>100</v>
      </c>
      <c r="AD67" s="41">
        <f t="shared" si="239"/>
        <v>0</v>
      </c>
      <c r="AE67" s="41">
        <f t="shared" si="240"/>
        <v>0</v>
      </c>
      <c r="AF67" s="41">
        <f t="shared" si="241"/>
        <v>0</v>
      </c>
      <c r="AG67" s="41">
        <f t="shared" si="242"/>
        <v>100</v>
      </c>
      <c r="AH67" s="41">
        <f t="shared" si="243"/>
        <v>0</v>
      </c>
      <c r="AI67" s="41">
        <f t="shared" si="244"/>
        <v>0</v>
      </c>
      <c r="AJ67" s="41">
        <f t="shared" si="245"/>
        <v>0</v>
      </c>
      <c r="AK67" s="41">
        <f t="shared" si="246"/>
        <v>0</v>
      </c>
      <c r="AL67" s="41">
        <f t="shared" si="247"/>
        <v>0</v>
      </c>
      <c r="AM67" s="41">
        <f t="shared" si="248"/>
        <v>0</v>
      </c>
      <c r="AN67" s="41">
        <f t="shared" si="249"/>
        <v>0</v>
      </c>
      <c r="AO67" s="67">
        <f t="shared" si="250"/>
        <v>35</v>
      </c>
      <c r="AP67" s="68">
        <f t="shared" si="262"/>
        <v>35</v>
      </c>
      <c r="AQ67" s="40">
        <f t="shared" si="263"/>
        <v>0</v>
      </c>
      <c r="AR67" s="40">
        <f t="shared" si="264"/>
        <v>0</v>
      </c>
      <c r="AS67" s="40">
        <f t="shared" si="265"/>
        <v>0</v>
      </c>
      <c r="AT67" s="40">
        <f t="shared" si="266"/>
        <v>35</v>
      </c>
      <c r="AU67" s="40">
        <f t="shared" si="267"/>
        <v>0</v>
      </c>
      <c r="AV67" s="40">
        <f t="shared" si="268"/>
        <v>0</v>
      </c>
      <c r="AW67" s="40">
        <f t="shared" si="269"/>
        <v>0</v>
      </c>
      <c r="AX67" s="40">
        <f t="shared" si="270"/>
        <v>0</v>
      </c>
      <c r="AY67" s="40">
        <f t="shared" si="271"/>
        <v>0</v>
      </c>
      <c r="AZ67" s="40">
        <f t="shared" si="272"/>
        <v>0</v>
      </c>
      <c r="BA67" s="40">
        <f t="shared" si="273"/>
        <v>0</v>
      </c>
    </row>
    <row r="68" spans="1:53" ht="24.95" hidden="1" customHeight="1">
      <c r="A68" s="6"/>
      <c r="B68" s="32"/>
      <c r="C68" s="33"/>
      <c r="D68" s="34"/>
      <c r="E68" s="34"/>
      <c r="F68" s="47"/>
      <c r="G68" s="22">
        <f t="shared" si="226"/>
        <v>0</v>
      </c>
      <c r="H68" s="47"/>
      <c r="I68" s="22">
        <f t="shared" si="227"/>
        <v>0</v>
      </c>
      <c r="J68" s="47"/>
      <c r="K68" s="22">
        <f t="shared" si="228"/>
        <v>0</v>
      </c>
      <c r="L68" s="47"/>
      <c r="M68" s="22">
        <f t="shared" si="229"/>
        <v>0</v>
      </c>
      <c r="N68" s="47"/>
      <c r="O68" s="22">
        <f t="shared" si="230"/>
        <v>0</v>
      </c>
      <c r="P68" s="47"/>
      <c r="Q68" s="22">
        <f t="shared" si="231"/>
        <v>0</v>
      </c>
      <c r="R68" s="47"/>
      <c r="S68" s="22">
        <f t="shared" si="232"/>
        <v>0</v>
      </c>
      <c r="T68" s="47"/>
      <c r="U68" s="22">
        <f t="shared" si="233"/>
        <v>0</v>
      </c>
      <c r="V68" s="47"/>
      <c r="W68" s="22">
        <f t="shared" si="234"/>
        <v>0</v>
      </c>
      <c r="X68" s="47"/>
      <c r="Y68" s="22">
        <f t="shared" si="235"/>
        <v>0</v>
      </c>
      <c r="Z68" s="47"/>
      <c r="AA68" s="22">
        <f t="shared" si="236"/>
        <v>0</v>
      </c>
      <c r="AB68" s="85">
        <f t="shared" si="237"/>
        <v>0</v>
      </c>
      <c r="AC68" s="43">
        <f t="shared" si="238"/>
        <v>0</v>
      </c>
      <c r="AD68" s="41">
        <f t="shared" si="239"/>
        <v>0</v>
      </c>
      <c r="AE68" s="41">
        <f t="shared" si="240"/>
        <v>0</v>
      </c>
      <c r="AF68" s="41">
        <f t="shared" si="241"/>
        <v>0</v>
      </c>
      <c r="AG68" s="41">
        <f t="shared" si="242"/>
        <v>0</v>
      </c>
      <c r="AH68" s="41">
        <f t="shared" si="243"/>
        <v>0</v>
      </c>
      <c r="AI68" s="41">
        <f t="shared" si="244"/>
        <v>0</v>
      </c>
      <c r="AJ68" s="41">
        <f t="shared" si="245"/>
        <v>0</v>
      </c>
      <c r="AK68" s="41">
        <f t="shared" si="246"/>
        <v>0</v>
      </c>
      <c r="AL68" s="41">
        <f t="shared" si="247"/>
        <v>0</v>
      </c>
      <c r="AM68" s="41">
        <f t="shared" si="248"/>
        <v>0</v>
      </c>
      <c r="AN68" s="41">
        <f t="shared" si="249"/>
        <v>0</v>
      </c>
      <c r="AO68" s="67">
        <f t="shared" si="250"/>
        <v>0</v>
      </c>
      <c r="AP68" s="68">
        <f t="shared" si="262"/>
        <v>0</v>
      </c>
      <c r="AQ68" s="40">
        <f t="shared" si="263"/>
        <v>0</v>
      </c>
      <c r="AR68" s="40">
        <f t="shared" si="264"/>
        <v>0</v>
      </c>
      <c r="AS68" s="40">
        <f t="shared" si="265"/>
        <v>0</v>
      </c>
      <c r="AT68" s="40">
        <f t="shared" si="266"/>
        <v>0</v>
      </c>
      <c r="AU68" s="40">
        <f t="shared" si="267"/>
        <v>0</v>
      </c>
      <c r="AV68" s="40">
        <f t="shared" si="268"/>
        <v>0</v>
      </c>
      <c r="AW68" s="40">
        <f t="shared" si="269"/>
        <v>0</v>
      </c>
      <c r="AX68" s="40">
        <f t="shared" si="270"/>
        <v>0</v>
      </c>
      <c r="AY68" s="40">
        <f t="shared" si="271"/>
        <v>0</v>
      </c>
      <c r="AZ68" s="40">
        <f t="shared" si="272"/>
        <v>0</v>
      </c>
      <c r="BA68" s="40">
        <f t="shared" si="273"/>
        <v>0</v>
      </c>
    </row>
    <row r="69" spans="1:53" ht="24.95" hidden="1" customHeight="1">
      <c r="A69" s="6"/>
      <c r="B69" s="32"/>
      <c r="C69" s="33"/>
      <c r="D69" s="34"/>
      <c r="E69" s="34"/>
      <c r="F69" s="47"/>
      <c r="G69" s="22">
        <f t="shared" si="226"/>
        <v>0</v>
      </c>
      <c r="H69" s="47"/>
      <c r="I69" s="22">
        <f t="shared" si="227"/>
        <v>0</v>
      </c>
      <c r="J69" s="47"/>
      <c r="K69" s="22">
        <f t="shared" si="228"/>
        <v>0</v>
      </c>
      <c r="L69" s="47"/>
      <c r="M69" s="22">
        <f t="shared" si="229"/>
        <v>0</v>
      </c>
      <c r="N69" s="47"/>
      <c r="O69" s="22">
        <f t="shared" si="230"/>
        <v>0</v>
      </c>
      <c r="P69" s="47"/>
      <c r="Q69" s="22">
        <f t="shared" si="231"/>
        <v>0</v>
      </c>
      <c r="R69" s="47"/>
      <c r="S69" s="22">
        <f t="shared" si="232"/>
        <v>0</v>
      </c>
      <c r="T69" s="47"/>
      <c r="U69" s="22">
        <f t="shared" si="233"/>
        <v>0</v>
      </c>
      <c r="V69" s="47"/>
      <c r="W69" s="22">
        <f t="shared" si="234"/>
        <v>0</v>
      </c>
      <c r="X69" s="47"/>
      <c r="Y69" s="22">
        <f t="shared" si="235"/>
        <v>0</v>
      </c>
      <c r="Z69" s="47"/>
      <c r="AA69" s="22">
        <f t="shared" si="236"/>
        <v>0</v>
      </c>
      <c r="AB69" s="85">
        <f t="shared" si="237"/>
        <v>0</v>
      </c>
      <c r="AC69" s="43">
        <f t="shared" si="238"/>
        <v>0</v>
      </c>
      <c r="AD69" s="41">
        <f t="shared" si="239"/>
        <v>0</v>
      </c>
      <c r="AE69" s="41">
        <f t="shared" si="240"/>
        <v>0</v>
      </c>
      <c r="AF69" s="41">
        <f t="shared" si="241"/>
        <v>0</v>
      </c>
      <c r="AG69" s="41">
        <f t="shared" si="242"/>
        <v>0</v>
      </c>
      <c r="AH69" s="41">
        <f t="shared" si="243"/>
        <v>0</v>
      </c>
      <c r="AI69" s="41">
        <f t="shared" si="244"/>
        <v>0</v>
      </c>
      <c r="AJ69" s="41">
        <f t="shared" si="245"/>
        <v>0</v>
      </c>
      <c r="AK69" s="41">
        <f t="shared" si="246"/>
        <v>0</v>
      </c>
      <c r="AL69" s="41">
        <f t="shared" si="247"/>
        <v>0</v>
      </c>
      <c r="AM69" s="41">
        <f t="shared" si="248"/>
        <v>0</v>
      </c>
      <c r="AN69" s="41">
        <f t="shared" si="249"/>
        <v>0</v>
      </c>
      <c r="AO69" s="67">
        <f t="shared" si="250"/>
        <v>0</v>
      </c>
      <c r="AP69" s="68">
        <f t="shared" si="262"/>
        <v>0</v>
      </c>
      <c r="AQ69" s="40">
        <f t="shared" si="263"/>
        <v>0</v>
      </c>
      <c r="AR69" s="40">
        <f t="shared" si="264"/>
        <v>0</v>
      </c>
      <c r="AS69" s="40">
        <f t="shared" si="265"/>
        <v>0</v>
      </c>
      <c r="AT69" s="40">
        <f t="shared" si="266"/>
        <v>0</v>
      </c>
      <c r="AU69" s="40">
        <f t="shared" si="267"/>
        <v>0</v>
      </c>
      <c r="AV69" s="40">
        <f t="shared" si="268"/>
        <v>0</v>
      </c>
      <c r="AW69" s="40">
        <f t="shared" si="269"/>
        <v>0</v>
      </c>
      <c r="AX69" s="40">
        <f t="shared" si="270"/>
        <v>0</v>
      </c>
      <c r="AY69" s="40">
        <f t="shared" si="271"/>
        <v>0</v>
      </c>
      <c r="AZ69" s="40">
        <f t="shared" si="272"/>
        <v>0</v>
      </c>
      <c r="BA69" s="40">
        <f t="shared" si="273"/>
        <v>0</v>
      </c>
    </row>
    <row r="70" spans="1:53" ht="24.95" hidden="1" customHeight="1">
      <c r="A70" s="6"/>
      <c r="B70" s="32"/>
      <c r="C70" s="33"/>
      <c r="D70" s="34"/>
      <c r="E70" s="34"/>
      <c r="F70" s="47"/>
      <c r="G70" s="22">
        <f t="shared" si="226"/>
        <v>0</v>
      </c>
      <c r="H70" s="47"/>
      <c r="I70" s="22">
        <f t="shared" si="227"/>
        <v>0</v>
      </c>
      <c r="J70" s="47"/>
      <c r="K70" s="22">
        <f t="shared" si="228"/>
        <v>0</v>
      </c>
      <c r="L70" s="47"/>
      <c r="M70" s="22">
        <f t="shared" si="229"/>
        <v>0</v>
      </c>
      <c r="N70" s="47"/>
      <c r="O70" s="22">
        <f t="shared" si="230"/>
        <v>0</v>
      </c>
      <c r="P70" s="47"/>
      <c r="Q70" s="22">
        <f t="shared" si="231"/>
        <v>0</v>
      </c>
      <c r="R70" s="47"/>
      <c r="S70" s="22">
        <f t="shared" si="232"/>
        <v>0</v>
      </c>
      <c r="T70" s="47"/>
      <c r="U70" s="22">
        <f t="shared" si="233"/>
        <v>0</v>
      </c>
      <c r="V70" s="47"/>
      <c r="W70" s="22">
        <f t="shared" si="234"/>
        <v>0</v>
      </c>
      <c r="X70" s="47"/>
      <c r="Y70" s="22">
        <f t="shared" si="235"/>
        <v>0</v>
      </c>
      <c r="Z70" s="47"/>
      <c r="AA70" s="22">
        <f t="shared" si="236"/>
        <v>0</v>
      </c>
      <c r="AB70" s="19">
        <f t="shared" si="237"/>
        <v>0</v>
      </c>
      <c r="AC70" s="43">
        <f t="shared" ref="AC70:AC72" si="274">(LARGE(AD70:AN70,1)+LARGE(AD70:AN70,2)+LARGE(AD70:AN70,3)+LARGE(AD70:AN70,4)+LARGE(AD70:AN70,5)+LARGE(AD70:AN70,6)+LARGE(AD70:AN70,7)+LARGE(AD70:AN70,8)+LARGE(AD70:AN70,9)+LARGE(AD70:AN70,10)+LARGE(AD70:AN70,11))-(SMALL(AD70:AN70,1)+SMALL(AD70:AN70,2)+SMALL(AD70:AN70,3))</f>
        <v>0</v>
      </c>
      <c r="AD70" s="41">
        <f t="shared" si="239"/>
        <v>0</v>
      </c>
      <c r="AE70" s="41">
        <f t="shared" si="240"/>
        <v>0</v>
      </c>
      <c r="AF70" s="41">
        <f t="shared" si="241"/>
        <v>0</v>
      </c>
      <c r="AG70" s="41">
        <f t="shared" si="242"/>
        <v>0</v>
      </c>
      <c r="AH70" s="41">
        <f t="shared" si="243"/>
        <v>0</v>
      </c>
      <c r="AI70" s="41">
        <f t="shared" si="244"/>
        <v>0</v>
      </c>
      <c r="AJ70" s="41">
        <f t="shared" si="245"/>
        <v>0</v>
      </c>
      <c r="AK70" s="41">
        <f t="shared" si="246"/>
        <v>0</v>
      </c>
      <c r="AL70" s="41">
        <f t="shared" si="247"/>
        <v>0</v>
      </c>
      <c r="AM70" s="41">
        <f t="shared" si="248"/>
        <v>0</v>
      </c>
      <c r="AN70" s="41">
        <f t="shared" si="249"/>
        <v>0</v>
      </c>
      <c r="AO70" s="2">
        <f t="shared" si="250"/>
        <v>0</v>
      </c>
    </row>
    <row r="71" spans="1:53" ht="24.95" hidden="1" customHeight="1">
      <c r="A71" s="6"/>
      <c r="B71" s="32"/>
      <c r="C71" s="33"/>
      <c r="D71" s="34"/>
      <c r="E71" s="34"/>
      <c r="F71" s="47"/>
      <c r="G71" s="22">
        <f t="shared" si="226"/>
        <v>0</v>
      </c>
      <c r="H71" s="47"/>
      <c r="I71" s="22">
        <f t="shared" si="227"/>
        <v>0</v>
      </c>
      <c r="J71" s="47"/>
      <c r="K71" s="22">
        <f t="shared" si="228"/>
        <v>0</v>
      </c>
      <c r="L71" s="47"/>
      <c r="M71" s="22">
        <f t="shared" si="229"/>
        <v>0</v>
      </c>
      <c r="N71" s="47"/>
      <c r="O71" s="22">
        <f t="shared" si="230"/>
        <v>0</v>
      </c>
      <c r="P71" s="47"/>
      <c r="Q71" s="22">
        <f t="shared" si="231"/>
        <v>0</v>
      </c>
      <c r="R71" s="47"/>
      <c r="S71" s="22">
        <f t="shared" si="232"/>
        <v>0</v>
      </c>
      <c r="T71" s="47"/>
      <c r="U71" s="22">
        <f t="shared" si="233"/>
        <v>0</v>
      </c>
      <c r="V71" s="47"/>
      <c r="W71" s="22">
        <f t="shared" si="234"/>
        <v>0</v>
      </c>
      <c r="X71" s="47"/>
      <c r="Y71" s="22">
        <f t="shared" si="235"/>
        <v>0</v>
      </c>
      <c r="Z71" s="47"/>
      <c r="AA71" s="22">
        <f t="shared" si="236"/>
        <v>0</v>
      </c>
      <c r="AB71" s="19">
        <f t="shared" si="237"/>
        <v>0</v>
      </c>
      <c r="AC71" s="43">
        <f t="shared" si="274"/>
        <v>0</v>
      </c>
      <c r="AD71" s="41">
        <f t="shared" si="239"/>
        <v>0</v>
      </c>
      <c r="AE71" s="41">
        <f t="shared" si="240"/>
        <v>0</v>
      </c>
      <c r="AF71" s="41">
        <f t="shared" si="241"/>
        <v>0</v>
      </c>
      <c r="AG71" s="41">
        <f t="shared" si="242"/>
        <v>0</v>
      </c>
      <c r="AH71" s="41">
        <f t="shared" si="243"/>
        <v>0</v>
      </c>
      <c r="AI71" s="41">
        <f t="shared" si="244"/>
        <v>0</v>
      </c>
      <c r="AJ71" s="41">
        <f t="shared" si="245"/>
        <v>0</v>
      </c>
      <c r="AK71" s="41">
        <f t="shared" si="246"/>
        <v>0</v>
      </c>
      <c r="AL71" s="41">
        <f t="shared" si="247"/>
        <v>0</v>
      </c>
      <c r="AM71" s="41">
        <f t="shared" si="248"/>
        <v>0</v>
      </c>
      <c r="AN71" s="41">
        <f t="shared" si="249"/>
        <v>0</v>
      </c>
      <c r="AO71" s="2">
        <f t="shared" si="250"/>
        <v>0</v>
      </c>
    </row>
    <row r="72" spans="1:53" ht="24.95" hidden="1" customHeight="1">
      <c r="A72" s="6"/>
      <c r="B72" s="32"/>
      <c r="C72" s="33"/>
      <c r="D72" s="34"/>
      <c r="E72" s="34"/>
      <c r="F72" s="47"/>
      <c r="G72" s="22">
        <f t="shared" si="226"/>
        <v>0</v>
      </c>
      <c r="H72" s="47"/>
      <c r="I72" s="22">
        <f t="shared" si="227"/>
        <v>0</v>
      </c>
      <c r="J72" s="47"/>
      <c r="K72" s="22">
        <f t="shared" si="228"/>
        <v>0</v>
      </c>
      <c r="L72" s="47"/>
      <c r="M72" s="22">
        <f t="shared" si="229"/>
        <v>0</v>
      </c>
      <c r="N72" s="47"/>
      <c r="O72" s="22">
        <f t="shared" si="230"/>
        <v>0</v>
      </c>
      <c r="P72" s="47"/>
      <c r="Q72" s="22">
        <f t="shared" si="231"/>
        <v>0</v>
      </c>
      <c r="R72" s="47"/>
      <c r="S72" s="22">
        <f t="shared" si="232"/>
        <v>0</v>
      </c>
      <c r="T72" s="47"/>
      <c r="U72" s="22">
        <f t="shared" si="233"/>
        <v>0</v>
      </c>
      <c r="V72" s="47"/>
      <c r="W72" s="22">
        <f t="shared" si="234"/>
        <v>0</v>
      </c>
      <c r="X72" s="47"/>
      <c r="Y72" s="22">
        <f t="shared" si="235"/>
        <v>0</v>
      </c>
      <c r="Z72" s="47"/>
      <c r="AA72" s="22">
        <f t="shared" si="236"/>
        <v>0</v>
      </c>
      <c r="AB72" s="19">
        <f t="shared" si="237"/>
        <v>0</v>
      </c>
      <c r="AC72" s="43">
        <f t="shared" si="274"/>
        <v>0</v>
      </c>
      <c r="AD72" s="41">
        <f t="shared" si="239"/>
        <v>0</v>
      </c>
      <c r="AE72" s="41">
        <f t="shared" si="240"/>
        <v>0</v>
      </c>
      <c r="AF72" s="41">
        <f t="shared" si="241"/>
        <v>0</v>
      </c>
      <c r="AG72" s="41">
        <f t="shared" si="242"/>
        <v>0</v>
      </c>
      <c r="AH72" s="41">
        <f t="shared" si="243"/>
        <v>0</v>
      </c>
      <c r="AI72" s="41">
        <f t="shared" si="244"/>
        <v>0</v>
      </c>
      <c r="AJ72" s="41">
        <f t="shared" si="245"/>
        <v>0</v>
      </c>
      <c r="AK72" s="41">
        <f t="shared" si="246"/>
        <v>0</v>
      </c>
      <c r="AL72" s="41">
        <f t="shared" si="247"/>
        <v>0</v>
      </c>
      <c r="AM72" s="41">
        <f t="shared" si="248"/>
        <v>0</v>
      </c>
      <c r="AN72" s="41">
        <f t="shared" si="249"/>
        <v>0</v>
      </c>
      <c r="AO72" s="2">
        <f t="shared" si="250"/>
        <v>0</v>
      </c>
    </row>
    <row r="73" spans="1:53" ht="24.95" hidden="1" customHeight="1">
      <c r="A73" s="6"/>
      <c r="B73" s="32"/>
      <c r="C73" s="33"/>
      <c r="D73" s="34"/>
      <c r="E73" s="34"/>
      <c r="F73" s="47"/>
      <c r="G73" s="22">
        <f t="shared" si="226"/>
        <v>0</v>
      </c>
      <c r="H73" s="47"/>
      <c r="I73" s="22">
        <f t="shared" si="227"/>
        <v>0</v>
      </c>
      <c r="J73" s="47"/>
      <c r="K73" s="22">
        <f t="shared" si="228"/>
        <v>0</v>
      </c>
      <c r="L73" s="47"/>
      <c r="M73" s="22">
        <f t="shared" si="229"/>
        <v>0</v>
      </c>
      <c r="N73" s="47"/>
      <c r="O73" s="22">
        <f t="shared" si="230"/>
        <v>0</v>
      </c>
      <c r="P73" s="47"/>
      <c r="Q73" s="22">
        <f t="shared" si="231"/>
        <v>0</v>
      </c>
      <c r="R73" s="47"/>
      <c r="S73" s="22">
        <f t="shared" si="232"/>
        <v>0</v>
      </c>
      <c r="T73" s="47"/>
      <c r="U73" s="22">
        <f t="shared" si="233"/>
        <v>0</v>
      </c>
      <c r="V73" s="47"/>
      <c r="W73" s="22">
        <f t="shared" si="234"/>
        <v>0</v>
      </c>
      <c r="X73" s="47"/>
      <c r="Y73" s="22">
        <f t="shared" si="235"/>
        <v>0</v>
      </c>
      <c r="Z73" s="47"/>
      <c r="AA73" s="22">
        <f t="shared" si="236"/>
        <v>0</v>
      </c>
      <c r="AB73" s="19">
        <f t="shared" si="237"/>
        <v>0</v>
      </c>
      <c r="AC73" s="43">
        <f t="shared" ref="AC73" si="275">(LARGE(AD73:AN73,1)+LARGE(AD73:AN73,2)+LARGE(AD73:AN73,3)+LARGE(AD73:AN73,4)+LARGE(AD73:AN73,5)+LARGE(AD73:AN73,6)+LARGE(AD73:AN73,7)+LARGE(AD73:AN73,8)+LARGE(AD73:AN73,9)+LARGE(AD73:AN73,10)+LARGE(AD73:AN73,11))-(SMALL(AD73:AN73,1)+SMALL(AD73:AN73,2)+SMALL(AD73:AN73,3)+SMALL(AD73:AN73,4)+SMALL(AD73:AN73,5))</f>
        <v>0</v>
      </c>
      <c r="AD73" s="41">
        <f t="shared" si="239"/>
        <v>0</v>
      </c>
      <c r="AE73" s="41">
        <f t="shared" si="240"/>
        <v>0</v>
      </c>
      <c r="AF73" s="41">
        <f t="shared" si="241"/>
        <v>0</v>
      </c>
      <c r="AG73" s="41">
        <f t="shared" si="242"/>
        <v>0</v>
      </c>
      <c r="AH73" s="41">
        <f t="shared" si="243"/>
        <v>0</v>
      </c>
      <c r="AI73" s="41">
        <f t="shared" si="244"/>
        <v>0</v>
      </c>
      <c r="AJ73" s="41">
        <f t="shared" si="245"/>
        <v>0</v>
      </c>
      <c r="AK73" s="41">
        <f t="shared" si="246"/>
        <v>0</v>
      </c>
      <c r="AL73" s="41">
        <f t="shared" si="247"/>
        <v>0</v>
      </c>
      <c r="AM73" s="41">
        <f t="shared" si="248"/>
        <v>0</v>
      </c>
      <c r="AN73" s="41">
        <f t="shared" si="249"/>
        <v>0</v>
      </c>
      <c r="AO73" s="2">
        <f t="shared" si="250"/>
        <v>0</v>
      </c>
    </row>
    <row r="74" spans="1:53" ht="24.95" customHeight="1" thickBot="1">
      <c r="A74" s="9"/>
      <c r="B74" s="10"/>
      <c r="C74" s="11"/>
      <c r="D74" s="12"/>
      <c r="E74" s="12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50"/>
      <c r="AD74" s="51"/>
      <c r="AE74" s="51"/>
      <c r="AF74" s="51"/>
      <c r="AG74" s="51"/>
      <c r="AH74" s="51"/>
      <c r="AI74" s="39"/>
      <c r="AJ74" s="39"/>
      <c r="AK74" s="39"/>
      <c r="AL74" s="39"/>
      <c r="AM74" s="39"/>
      <c r="AN74" s="39"/>
    </row>
    <row r="75" spans="1:53" ht="24.95" customHeight="1" thickBot="1">
      <c r="A75" s="21" t="s">
        <v>40</v>
      </c>
      <c r="G75" s="26"/>
      <c r="AC75" s="52"/>
      <c r="AD75" s="53"/>
      <c r="AE75" s="53"/>
      <c r="AF75" s="53"/>
      <c r="AG75" s="53"/>
      <c r="AH75" s="53"/>
      <c r="AI75" s="39"/>
      <c r="AJ75" s="39"/>
      <c r="AK75" s="39"/>
      <c r="AL75" s="39"/>
      <c r="AM75" s="39"/>
      <c r="AN75" s="39"/>
    </row>
    <row r="76" spans="1:53" ht="24.95" customHeight="1">
      <c r="A76" s="6">
        <v>1</v>
      </c>
      <c r="B76" s="29" t="s">
        <v>22</v>
      </c>
      <c r="C76" s="33" t="s">
        <v>125</v>
      </c>
      <c r="D76" s="34" t="s">
        <v>86</v>
      </c>
      <c r="E76" s="34" t="s">
        <v>81</v>
      </c>
      <c r="F76" s="47">
        <v>25</v>
      </c>
      <c r="G76" s="22">
        <f>IF(F76="",0,(F76/MAX($F$76:$F$102))*$AB$1)</f>
        <v>78.125</v>
      </c>
      <c r="H76" s="47">
        <v>36</v>
      </c>
      <c r="I76" s="22">
        <f>IF(H76="",0,(H76/MAX($H$76:$H$102))*$AB$1)</f>
        <v>100</v>
      </c>
      <c r="J76" s="47">
        <v>24</v>
      </c>
      <c r="K76" s="22">
        <f>IF(J76="",0,(J76/MAX($J$76:$J$102))*$AB$1)</f>
        <v>100</v>
      </c>
      <c r="L76" s="47">
        <v>27</v>
      </c>
      <c r="M76" s="22">
        <f>IF(L76="",0,(L76/MAX($L$76:$L$102))*$AB$1)</f>
        <v>100</v>
      </c>
      <c r="N76" s="47">
        <v>30</v>
      </c>
      <c r="O76" s="22">
        <f>IF(N76="",0,(N76/MAX($N$76:$N$102))*$AB$1)</f>
        <v>100</v>
      </c>
      <c r="P76" s="47">
        <v>37</v>
      </c>
      <c r="Q76" s="22">
        <f>IF(P76="",0,(P76/MAX($P$76:$P$102))*$AB$1)</f>
        <v>100</v>
      </c>
      <c r="R76" s="47">
        <v>22</v>
      </c>
      <c r="S76" s="22">
        <f>IF(R76="",0,(R76/MAX($R$76:$R$102))*$AB$1)</f>
        <v>100</v>
      </c>
      <c r="T76" s="47">
        <v>31</v>
      </c>
      <c r="U76" s="22">
        <f>IF(T76="",0,(T76/MAX($T$76:$T$102))*$AB$1)</f>
        <v>100</v>
      </c>
      <c r="V76" s="47"/>
      <c r="W76" s="22">
        <f>IF(V76="",0,(V76/MAX($V$76:$V$102))*$AB$1)</f>
        <v>0</v>
      </c>
      <c r="X76" s="47"/>
      <c r="Y76" s="22">
        <f>IF(X76="",0,(X76/MAX($X$76:$X$102))*$AB$1)</f>
        <v>0</v>
      </c>
      <c r="Z76" s="47"/>
      <c r="AA76" s="22">
        <f>IF(Z76="",0,(Z76/MAX($Z$76:$Z$102))*$AB$1)</f>
        <v>0</v>
      </c>
      <c r="AB76" s="84">
        <f>G76+I76+K76+M76+O76+Q76+S76+U76+W76+Y76+AA76</f>
        <v>778.125</v>
      </c>
      <c r="AC76" s="43">
        <f t="shared" ref="AC76:AC84" si="276">(LARGE(AD76:AN76,1)+LARGE(AD76:AN76,2)+LARGE(AD76:AN76,3)+LARGE(AD76:AN76,4)+LARGE(AD76:AN76,5)+LARGE(AD76:AN76,6)+LARGE(AD76:AN76,7)+LARGE(AD76:AN76,8)+LARGE(AD76:AN76,9)+LARGE(AD76:AN76,10)+LARGE(AD76:AN76,11))-(SMALL(AD76:AN76,1)+SMALL(AD76:AN76,2))</f>
        <v>778.125</v>
      </c>
      <c r="AD76" s="41">
        <f t="shared" ref="AD76" si="277">G76</f>
        <v>78.125</v>
      </c>
      <c r="AE76" s="41">
        <f t="shared" ref="AE76" si="278">I76</f>
        <v>100</v>
      </c>
      <c r="AF76" s="41">
        <f t="shared" ref="AF76" si="279">K76</f>
        <v>100</v>
      </c>
      <c r="AG76" s="41">
        <f t="shared" ref="AG76" si="280">M76</f>
        <v>100</v>
      </c>
      <c r="AH76" s="41">
        <f t="shared" ref="AH76:AH80" si="281">IF(N76="",0,O76)</f>
        <v>100</v>
      </c>
      <c r="AI76" s="41">
        <f t="shared" ref="AI76:AI80" si="282">IF(P76="",0,Q76)</f>
        <v>100</v>
      </c>
      <c r="AJ76" s="41">
        <f t="shared" ref="AJ76:AJ80" si="283">IF(R76="",0,S76)</f>
        <v>100</v>
      </c>
      <c r="AK76" s="41">
        <f t="shared" ref="AK76:AK80" si="284">IF(T76="",0,U76)</f>
        <v>100</v>
      </c>
      <c r="AL76" s="41">
        <f t="shared" ref="AL76:AL80" si="285">IF(V76="",0,W76)</f>
        <v>0</v>
      </c>
      <c r="AM76" s="41">
        <f t="shared" ref="AM76:AM80" si="286">IF(X76="",0,Y76)</f>
        <v>0</v>
      </c>
      <c r="AN76" s="41">
        <f t="shared" ref="AN76:AN80" si="287">IF(Z76="",0,AA76)</f>
        <v>0</v>
      </c>
      <c r="AO76" s="67">
        <f t="shared" ref="AO76:AO90" si="288">F76+H76+J76+L76+N76+P76+R76+T76+V76+X76+Z76</f>
        <v>232</v>
      </c>
      <c r="AP76" s="68">
        <f t="shared" ref="AP76" si="289">(LARGE(AQ76:BA76,1)+LARGE(AQ76:BA76,2)+LARGE(AQ76:BA76,3)+LARGE(AQ76:BA76,4)+LARGE(AQ76:BA76,5)+LARGE(AQ76:BA76,6)+LARGE(AQ76:BA76,7)+LARGE(AQ76:BA76,8)+LARGE(AQ76:BA76,9)+LARGE(AQ76:BA76,10)+LARGE(AQ76:BA76,11))-(SMALL(AQ76:BA76,1)+SMALL(AQ76:BA76,2))</f>
        <v>232</v>
      </c>
      <c r="AQ76" s="40">
        <f t="shared" ref="AQ76" si="290">F76</f>
        <v>25</v>
      </c>
      <c r="AR76" s="40">
        <f>H76</f>
        <v>36</v>
      </c>
      <c r="AS76" s="40">
        <f t="shared" ref="AS76" si="291">J76</f>
        <v>24</v>
      </c>
      <c r="AT76" s="40">
        <f t="shared" ref="AT76" si="292">L76</f>
        <v>27</v>
      </c>
      <c r="AU76" s="40">
        <f t="shared" ref="AU76" si="293">N76</f>
        <v>30</v>
      </c>
      <c r="AV76" s="40">
        <f t="shared" ref="AV76" si="294">P76</f>
        <v>37</v>
      </c>
      <c r="AW76" s="40">
        <f t="shared" ref="AW76" si="295">R76</f>
        <v>22</v>
      </c>
      <c r="AX76" s="40">
        <f t="shared" ref="AX76" si="296">T76</f>
        <v>31</v>
      </c>
      <c r="AY76" s="40">
        <f t="shared" ref="AY76" si="297">V76</f>
        <v>0</v>
      </c>
      <c r="AZ76" s="40">
        <f t="shared" ref="AZ76" si="298">X76</f>
        <v>0</v>
      </c>
      <c r="BA76" s="40">
        <f t="shared" ref="BA76" si="299">Z76</f>
        <v>0</v>
      </c>
    </row>
    <row r="77" spans="1:53" ht="24.95" customHeight="1">
      <c r="A77" s="6">
        <v>2</v>
      </c>
      <c r="B77" s="29" t="s">
        <v>19</v>
      </c>
      <c r="C77" s="33" t="s">
        <v>33</v>
      </c>
      <c r="D77" s="34" t="s">
        <v>93</v>
      </c>
      <c r="E77" s="34" t="s">
        <v>89</v>
      </c>
      <c r="F77" s="47">
        <v>32</v>
      </c>
      <c r="G77" s="22">
        <f>IF(F77="",0,(F77/MAX($F$76:$F$102))*$AB$1)</f>
        <v>100</v>
      </c>
      <c r="H77" s="47">
        <v>26</v>
      </c>
      <c r="I77" s="22">
        <f>IF(H77="",0,(H77/MAX($H$76:$H$102))*$AB$1)</f>
        <v>72.222222222222214</v>
      </c>
      <c r="J77" s="47">
        <v>0</v>
      </c>
      <c r="K77" s="22">
        <f>IF(J77="",0,(J77/MAX($J$76:$J$102))*$AB$1)</f>
        <v>0</v>
      </c>
      <c r="L77" s="47">
        <v>27</v>
      </c>
      <c r="M77" s="22">
        <f>IF(L77="",0,(L77/MAX($L$76:$L$102))*$AB$1)</f>
        <v>100</v>
      </c>
      <c r="N77" s="47"/>
      <c r="O77" s="22">
        <f>IF(N77="",0,(N77/MAX($N$76:$N$102))*$AB$1)</f>
        <v>0</v>
      </c>
      <c r="P77" s="47"/>
      <c r="Q77" s="22">
        <f>IF(P77="",0,(P77/MAX($P$76:$P$102))*$AB$1)</f>
        <v>0</v>
      </c>
      <c r="R77" s="47"/>
      <c r="S77" s="22">
        <f>IF(R77="",0,(R77/MAX($R$76:$R$102))*$AB$1)</f>
        <v>0</v>
      </c>
      <c r="T77" s="47"/>
      <c r="U77" s="22">
        <f>IF(T77="",0,(T77/MAX($T$76:$T$102))*$AB$1)</f>
        <v>0</v>
      </c>
      <c r="V77" s="47"/>
      <c r="W77" s="22">
        <f>IF(V77="",0,(V77/MAX($V$76:$V$102))*$AB$1)</f>
        <v>0</v>
      </c>
      <c r="X77" s="47"/>
      <c r="Y77" s="22">
        <f>IF(X77="",0,(X77/MAX($X$76:$X$102))*$AB$1)</f>
        <v>0</v>
      </c>
      <c r="Z77" s="47"/>
      <c r="AA77" s="22">
        <f>IF(Z77="",0,(Z77/MAX($Z$76:$Z$102))*$AB$1)</f>
        <v>0</v>
      </c>
      <c r="AB77" s="84">
        <f>G77+I77+K77+M77+O77+Q77+S77+U77+W77+Y77+AA77</f>
        <v>272.22222222222223</v>
      </c>
      <c r="AC77" s="43">
        <f t="shared" si="276"/>
        <v>272.22222222222223</v>
      </c>
      <c r="AD77" s="41">
        <f t="shared" ref="AD77:AD80" si="300">G77</f>
        <v>100</v>
      </c>
      <c r="AE77" s="41">
        <f t="shared" ref="AE77:AE80" si="301">I77</f>
        <v>72.222222222222214</v>
      </c>
      <c r="AF77" s="41">
        <f t="shared" ref="AF77:AF80" si="302">K77</f>
        <v>0</v>
      </c>
      <c r="AG77" s="41">
        <f t="shared" ref="AG77:AG80" si="303">M77</f>
        <v>100</v>
      </c>
      <c r="AH77" s="41">
        <f t="shared" si="281"/>
        <v>0</v>
      </c>
      <c r="AI77" s="41">
        <f t="shared" si="282"/>
        <v>0</v>
      </c>
      <c r="AJ77" s="41">
        <f t="shared" si="283"/>
        <v>0</v>
      </c>
      <c r="AK77" s="41">
        <f t="shared" si="284"/>
        <v>0</v>
      </c>
      <c r="AL77" s="41">
        <f t="shared" si="285"/>
        <v>0</v>
      </c>
      <c r="AM77" s="41">
        <f t="shared" si="286"/>
        <v>0</v>
      </c>
      <c r="AN77" s="41">
        <f t="shared" si="287"/>
        <v>0</v>
      </c>
      <c r="AO77" s="67">
        <f t="shared" si="288"/>
        <v>85</v>
      </c>
      <c r="AP77" s="68">
        <f t="shared" ref="AP77:AP84" si="304">(LARGE(AQ77:BA77,1)+LARGE(AQ77:BA77,2)+LARGE(AQ77:BA77,3)+LARGE(AQ77:BA77,4)+LARGE(AQ77:BA77,5)+LARGE(AQ77:BA77,6)+LARGE(AQ77:BA77,7)+LARGE(AQ77:BA77,8)+LARGE(AQ77:BA77,9)+LARGE(AQ77:BA77,10)+LARGE(AQ77:BA77,11))-(SMALL(AQ77:BA77,1)+SMALL(AQ77:BA77,2))</f>
        <v>85</v>
      </c>
      <c r="AQ77" s="40">
        <f t="shared" ref="AQ77:AQ84" si="305">F77</f>
        <v>32</v>
      </c>
      <c r="AR77" s="40">
        <f t="shared" ref="AR77:AR84" si="306">H77</f>
        <v>26</v>
      </c>
      <c r="AS77" s="40">
        <f t="shared" ref="AS77:AS84" si="307">J77</f>
        <v>0</v>
      </c>
      <c r="AT77" s="40">
        <f t="shared" ref="AT77:AT84" si="308">L77</f>
        <v>27</v>
      </c>
      <c r="AU77" s="40">
        <f t="shared" ref="AU77:AU84" si="309">N77</f>
        <v>0</v>
      </c>
      <c r="AV77" s="40">
        <f t="shared" ref="AV77:AV84" si="310">P77</f>
        <v>0</v>
      </c>
      <c r="AW77" s="40">
        <f t="shared" ref="AW77:AW84" si="311">R77</f>
        <v>0</v>
      </c>
      <c r="AX77" s="40">
        <f t="shared" ref="AX77:AX84" si="312">T77</f>
        <v>0</v>
      </c>
      <c r="AY77" s="40">
        <f t="shared" ref="AY77:AY84" si="313">V77</f>
        <v>0</v>
      </c>
      <c r="AZ77" s="40">
        <f t="shared" ref="AZ77:AZ84" si="314">X77</f>
        <v>0</v>
      </c>
      <c r="BA77" s="40">
        <f t="shared" ref="BA77:BA84" si="315">Z77</f>
        <v>0</v>
      </c>
    </row>
    <row r="78" spans="1:53" ht="24.95" customHeight="1">
      <c r="A78" s="6">
        <v>3</v>
      </c>
      <c r="B78" s="32" t="s">
        <v>69</v>
      </c>
      <c r="C78" s="33" t="s">
        <v>37</v>
      </c>
      <c r="D78" s="49" t="s">
        <v>86</v>
      </c>
      <c r="E78" s="34" t="s">
        <v>71</v>
      </c>
      <c r="F78" s="47"/>
      <c r="G78" s="22">
        <f>IF(F78="",0,(F78/MAX($F$76:$F$102))*$AB$1)</f>
        <v>0</v>
      </c>
      <c r="H78" s="47"/>
      <c r="I78" s="22">
        <f>IF(H78="",0,(H78/MAX($H$76:$H$102))*$AB$1)</f>
        <v>0</v>
      </c>
      <c r="J78" s="47">
        <v>14</v>
      </c>
      <c r="K78" s="22">
        <f>IF(J78="",0,(J78/MAX($J$76:$J$102))*$AB$1)</f>
        <v>58.333333333333336</v>
      </c>
      <c r="L78" s="47"/>
      <c r="M78" s="22">
        <f>IF(L78="",0,(L78/MAX($L$76:$L$102))*$AB$1)</f>
        <v>0</v>
      </c>
      <c r="N78" s="47"/>
      <c r="O78" s="22">
        <f>IF(N78="",0,(N78/MAX($N$76:$N$102))*$AB$1)</f>
        <v>0</v>
      </c>
      <c r="P78" s="47"/>
      <c r="Q78" s="22">
        <f>IF(P78="",0,(P78/MAX($P$76:$P$102))*$AB$1)</f>
        <v>0</v>
      </c>
      <c r="R78" s="47">
        <v>14</v>
      </c>
      <c r="S78" s="22">
        <f>IF(R78="",0,(R78/MAX($R$76:$R$102))*$AB$1)</f>
        <v>63.636363636363633</v>
      </c>
      <c r="T78" s="47"/>
      <c r="U78" s="22">
        <f>IF(T78="",0,(T78/MAX($T$76:$T$102))*$AB$1)</f>
        <v>0</v>
      </c>
      <c r="V78" s="47">
        <v>11</v>
      </c>
      <c r="W78" s="22">
        <f>IF(V78="",0,(V78/MAX($V$76:$V$102))*$AB$1)</f>
        <v>100</v>
      </c>
      <c r="X78" s="47"/>
      <c r="Y78" s="22">
        <f>IF(X78="",0,(X78/MAX($X$76:$X$102))*$AB$1)</f>
        <v>0</v>
      </c>
      <c r="Z78" s="47"/>
      <c r="AA78" s="22">
        <f>IF(Z78="",0,(Z78/MAX($Z$76:$Z$102))*$AB$1)</f>
        <v>0</v>
      </c>
      <c r="AB78" s="84">
        <f>G78+I78+K78+M78+O78+Q78+S78+U78+W78+Y78+AA78</f>
        <v>221.96969696969697</v>
      </c>
      <c r="AC78" s="43">
        <f t="shared" si="276"/>
        <v>221.96969696969697</v>
      </c>
      <c r="AD78" s="41">
        <f t="shared" si="300"/>
        <v>0</v>
      </c>
      <c r="AE78" s="41">
        <f t="shared" si="301"/>
        <v>0</v>
      </c>
      <c r="AF78" s="41">
        <f t="shared" si="302"/>
        <v>58.333333333333336</v>
      </c>
      <c r="AG78" s="41">
        <f t="shared" si="303"/>
        <v>0</v>
      </c>
      <c r="AH78" s="41">
        <f t="shared" si="281"/>
        <v>0</v>
      </c>
      <c r="AI78" s="41">
        <f t="shared" si="282"/>
        <v>0</v>
      </c>
      <c r="AJ78" s="41">
        <f t="shared" si="283"/>
        <v>63.636363636363633</v>
      </c>
      <c r="AK78" s="41">
        <f t="shared" si="284"/>
        <v>0</v>
      </c>
      <c r="AL78" s="41">
        <f t="shared" si="285"/>
        <v>100</v>
      </c>
      <c r="AM78" s="41">
        <f t="shared" si="286"/>
        <v>0</v>
      </c>
      <c r="AN78" s="41">
        <f t="shared" si="287"/>
        <v>0</v>
      </c>
      <c r="AO78" s="67">
        <f t="shared" si="288"/>
        <v>39</v>
      </c>
      <c r="AP78" s="68">
        <f t="shared" si="304"/>
        <v>39</v>
      </c>
      <c r="AQ78" s="40">
        <f t="shared" si="305"/>
        <v>0</v>
      </c>
      <c r="AR78" s="40">
        <f t="shared" si="306"/>
        <v>0</v>
      </c>
      <c r="AS78" s="40">
        <f t="shared" si="307"/>
        <v>14</v>
      </c>
      <c r="AT78" s="40">
        <f t="shared" si="308"/>
        <v>0</v>
      </c>
      <c r="AU78" s="40">
        <f t="shared" si="309"/>
        <v>0</v>
      </c>
      <c r="AV78" s="40">
        <f t="shared" si="310"/>
        <v>0</v>
      </c>
      <c r="AW78" s="40">
        <f t="shared" si="311"/>
        <v>14</v>
      </c>
      <c r="AX78" s="40">
        <f t="shared" si="312"/>
        <v>0</v>
      </c>
      <c r="AY78" s="40">
        <f t="shared" si="313"/>
        <v>11</v>
      </c>
      <c r="AZ78" s="40">
        <f t="shared" si="314"/>
        <v>0</v>
      </c>
      <c r="BA78" s="40">
        <f t="shared" si="315"/>
        <v>0</v>
      </c>
    </row>
    <row r="79" spans="1:53" ht="24.95" customHeight="1">
      <c r="A79" s="6">
        <v>4</v>
      </c>
      <c r="B79" s="32" t="s">
        <v>140</v>
      </c>
      <c r="C79" s="33" t="s">
        <v>26</v>
      </c>
      <c r="D79" s="34" t="s">
        <v>146</v>
      </c>
      <c r="E79" s="34" t="s">
        <v>122</v>
      </c>
      <c r="F79" s="47"/>
      <c r="G79" s="22">
        <f>IF(F79="",0,(F79/MAX($F$76:$F$102))*$AB$1)</f>
        <v>0</v>
      </c>
      <c r="H79" s="47"/>
      <c r="I79" s="22">
        <f>IF(H79="",0,(H79/MAX($H$76:$H$102))*$AB$1)</f>
        <v>0</v>
      </c>
      <c r="J79" s="47"/>
      <c r="K79" s="22">
        <f>IF(J79="",0,(J79/MAX($J$76:$J$102))*$AB$1)</f>
        <v>0</v>
      </c>
      <c r="L79" s="47"/>
      <c r="M79" s="22">
        <f>IF(L79="",0,(L79/MAX($L$76:$L$102))*$AB$1)</f>
        <v>0</v>
      </c>
      <c r="N79" s="47"/>
      <c r="O79" s="22">
        <f>IF(N79="",0,(N79/MAX($N$76:$N$102))*$AB$1)</f>
        <v>0</v>
      </c>
      <c r="P79" s="47"/>
      <c r="Q79" s="22">
        <f>IF(P79="",0,(P79/MAX($P$76:$P$102))*$AB$1)</f>
        <v>0</v>
      </c>
      <c r="R79" s="47"/>
      <c r="S79" s="22">
        <f>IF(R79="",0,(R79/MAX($R$76:$R$102))*$AB$1)</f>
        <v>0</v>
      </c>
      <c r="T79" s="47"/>
      <c r="U79" s="22">
        <f>IF(T79="",0,(T79/MAX($T$76:$T$102))*$AB$1)</f>
        <v>0</v>
      </c>
      <c r="V79" s="47">
        <v>5</v>
      </c>
      <c r="W79" s="22">
        <f>IF(V79="",0,(V79/MAX($V$76:$V$102))*$AB$1)</f>
        <v>45.454545454545453</v>
      </c>
      <c r="X79" s="47">
        <v>11</v>
      </c>
      <c r="Y79" s="22">
        <f>IF(X79="",0,(X79/MAX($X$76:$X$102))*$AB$1)</f>
        <v>100</v>
      </c>
      <c r="Z79" s="47"/>
      <c r="AA79" s="22">
        <f>IF(Z79="",0,(Z79/MAX($Z$76:$Z$102))*$AB$1)</f>
        <v>0</v>
      </c>
      <c r="AB79" s="84">
        <f>G79+I79+K79+M79+O79+Q79+S79+U79+W79+Y79+AA79</f>
        <v>145.45454545454544</v>
      </c>
      <c r="AC79" s="43">
        <f t="shared" si="276"/>
        <v>145.45454545454544</v>
      </c>
      <c r="AD79" s="41">
        <f t="shared" si="300"/>
        <v>0</v>
      </c>
      <c r="AE79" s="41">
        <f t="shared" si="301"/>
        <v>0</v>
      </c>
      <c r="AF79" s="41">
        <f t="shared" si="302"/>
        <v>0</v>
      </c>
      <c r="AG79" s="41">
        <f t="shared" si="303"/>
        <v>0</v>
      </c>
      <c r="AH79" s="41">
        <f t="shared" si="281"/>
        <v>0</v>
      </c>
      <c r="AI79" s="41">
        <f t="shared" si="282"/>
        <v>0</v>
      </c>
      <c r="AJ79" s="41">
        <f t="shared" si="283"/>
        <v>0</v>
      </c>
      <c r="AK79" s="41">
        <f t="shared" si="284"/>
        <v>0</v>
      </c>
      <c r="AL79" s="41">
        <f t="shared" si="285"/>
        <v>45.454545454545453</v>
      </c>
      <c r="AM79" s="41">
        <f t="shared" si="286"/>
        <v>100</v>
      </c>
      <c r="AN79" s="41">
        <f t="shared" si="287"/>
        <v>0</v>
      </c>
      <c r="AO79" s="67">
        <f t="shared" si="288"/>
        <v>16</v>
      </c>
      <c r="AP79" s="68">
        <f t="shared" si="304"/>
        <v>16</v>
      </c>
      <c r="AQ79" s="40">
        <f t="shared" si="305"/>
        <v>0</v>
      </c>
      <c r="AR79" s="40">
        <f t="shared" si="306"/>
        <v>0</v>
      </c>
      <c r="AS79" s="40">
        <f t="shared" si="307"/>
        <v>0</v>
      </c>
      <c r="AT79" s="40">
        <f t="shared" si="308"/>
        <v>0</v>
      </c>
      <c r="AU79" s="40">
        <f t="shared" si="309"/>
        <v>0</v>
      </c>
      <c r="AV79" s="40">
        <f t="shared" si="310"/>
        <v>0</v>
      </c>
      <c r="AW79" s="40">
        <f t="shared" si="311"/>
        <v>0</v>
      </c>
      <c r="AX79" s="40">
        <f t="shared" si="312"/>
        <v>0</v>
      </c>
      <c r="AY79" s="40">
        <f t="shared" si="313"/>
        <v>5</v>
      </c>
      <c r="AZ79" s="40">
        <f t="shared" si="314"/>
        <v>11</v>
      </c>
      <c r="BA79" s="40">
        <f t="shared" si="315"/>
        <v>0</v>
      </c>
    </row>
    <row r="80" spans="1:53" ht="24.95" customHeight="1">
      <c r="A80" s="6">
        <v>5</v>
      </c>
      <c r="B80" s="32" t="s">
        <v>64</v>
      </c>
      <c r="C80" s="36" t="s">
        <v>74</v>
      </c>
      <c r="D80" s="38" t="s">
        <v>72</v>
      </c>
      <c r="E80" s="38" t="s">
        <v>73</v>
      </c>
      <c r="F80" s="47"/>
      <c r="G80" s="22">
        <f>IF(F80="",0,(F80/MAX($F$76:$F$102))*$AB$1)</f>
        <v>0</v>
      </c>
      <c r="H80" s="47"/>
      <c r="I80" s="22">
        <f>IF(H80="",0,(H80/MAX($H$76:$H$102))*$AB$1)</f>
        <v>0</v>
      </c>
      <c r="J80" s="47"/>
      <c r="K80" s="22">
        <f>IF(J80="",0,(J80/MAX($J$76:$J$102))*$AB$1)</f>
        <v>0</v>
      </c>
      <c r="L80" s="47">
        <v>24</v>
      </c>
      <c r="M80" s="22">
        <f>IF(L80="",0,(L80/MAX($L$76:$L$102))*$AB$1)</f>
        <v>88.888888888888886</v>
      </c>
      <c r="N80" s="47"/>
      <c r="O80" s="22">
        <f>IF(N80="",0,(N80/MAX($N$76:$N$102))*$AB$1)</f>
        <v>0</v>
      </c>
      <c r="P80" s="47"/>
      <c r="Q80" s="22">
        <f>IF(P80="",0,(P80/MAX($P$76:$P$102))*$AB$1)</f>
        <v>0</v>
      </c>
      <c r="R80" s="47"/>
      <c r="S80" s="22">
        <f>IF(R80="",0,(R80/MAX($R$76:$R$102))*$AB$1)</f>
        <v>0</v>
      </c>
      <c r="T80" s="47"/>
      <c r="U80" s="22">
        <f>IF(T80="",0,(T80/MAX($T$76:$T$102))*$AB$1)</f>
        <v>0</v>
      </c>
      <c r="V80" s="47"/>
      <c r="W80" s="22">
        <f>IF(V80="",0,(V80/MAX($V$76:$V$102))*$AB$1)</f>
        <v>0</v>
      </c>
      <c r="X80" s="47"/>
      <c r="Y80" s="22">
        <f>IF(X80="",0,(X80/MAX($X$76:$X$102))*$AB$1)</f>
        <v>0</v>
      </c>
      <c r="Z80" s="47"/>
      <c r="AA80" s="22">
        <f>IF(Z80="",0,(Z80/MAX($Z$76:$Z$102))*$AB$1)</f>
        <v>0</v>
      </c>
      <c r="AB80" s="84">
        <f>G80+I80+K80+M80+O80+Q80+S80+U80+W80+Y80+AA80</f>
        <v>88.888888888888886</v>
      </c>
      <c r="AC80" s="43">
        <f t="shared" si="276"/>
        <v>88.888888888888886</v>
      </c>
      <c r="AD80" s="41">
        <f t="shared" si="300"/>
        <v>0</v>
      </c>
      <c r="AE80" s="41">
        <f t="shared" si="301"/>
        <v>0</v>
      </c>
      <c r="AF80" s="41">
        <f t="shared" si="302"/>
        <v>0</v>
      </c>
      <c r="AG80" s="41">
        <f t="shared" si="303"/>
        <v>88.888888888888886</v>
      </c>
      <c r="AH80" s="41">
        <f t="shared" si="281"/>
        <v>0</v>
      </c>
      <c r="AI80" s="41">
        <f t="shared" si="282"/>
        <v>0</v>
      </c>
      <c r="AJ80" s="41">
        <f t="shared" si="283"/>
        <v>0</v>
      </c>
      <c r="AK80" s="41">
        <f t="shared" si="284"/>
        <v>0</v>
      </c>
      <c r="AL80" s="41">
        <f t="shared" si="285"/>
        <v>0</v>
      </c>
      <c r="AM80" s="41">
        <f t="shared" si="286"/>
        <v>0</v>
      </c>
      <c r="AN80" s="41">
        <f t="shared" si="287"/>
        <v>0</v>
      </c>
      <c r="AO80" s="67">
        <f t="shared" si="288"/>
        <v>24</v>
      </c>
      <c r="AP80" s="68">
        <f t="shared" si="304"/>
        <v>24</v>
      </c>
      <c r="AQ80" s="40">
        <f t="shared" si="305"/>
        <v>0</v>
      </c>
      <c r="AR80" s="40">
        <f t="shared" si="306"/>
        <v>0</v>
      </c>
      <c r="AS80" s="40">
        <f t="shared" si="307"/>
        <v>0</v>
      </c>
      <c r="AT80" s="40">
        <f t="shared" si="308"/>
        <v>24</v>
      </c>
      <c r="AU80" s="40">
        <f t="shared" si="309"/>
        <v>0</v>
      </c>
      <c r="AV80" s="40">
        <f t="shared" si="310"/>
        <v>0</v>
      </c>
      <c r="AW80" s="40">
        <f t="shared" si="311"/>
        <v>0</v>
      </c>
      <c r="AX80" s="40">
        <f t="shared" si="312"/>
        <v>0</v>
      </c>
      <c r="AY80" s="40">
        <f t="shared" si="313"/>
        <v>0</v>
      </c>
      <c r="AZ80" s="40">
        <f t="shared" si="314"/>
        <v>0</v>
      </c>
      <c r="BA80" s="40">
        <f t="shared" si="315"/>
        <v>0</v>
      </c>
    </row>
    <row r="81" spans="1:53" ht="24.95" customHeight="1">
      <c r="A81" s="6">
        <v>6</v>
      </c>
      <c r="B81" s="32" t="s">
        <v>67</v>
      </c>
      <c r="C81" s="33" t="s">
        <v>68</v>
      </c>
      <c r="D81" s="34" t="s">
        <v>95</v>
      </c>
      <c r="E81" s="34" t="s">
        <v>91</v>
      </c>
      <c r="F81" s="47"/>
      <c r="G81" s="22">
        <f>IF(F81="",0,(F81/MAX($F$76:$F$102))*$AB$1)</f>
        <v>0</v>
      </c>
      <c r="H81" s="47"/>
      <c r="I81" s="22">
        <f>IF(H81="",0,(H81/MAX($H$76:$H$102))*$AB$1)</f>
        <v>0</v>
      </c>
      <c r="J81" s="47">
        <v>6</v>
      </c>
      <c r="K81" s="22">
        <f>IF(J81="",0,(J81/MAX($J$76:$J$102))*$AB$1)</f>
        <v>25</v>
      </c>
      <c r="L81" s="47">
        <v>16</v>
      </c>
      <c r="M81" s="22">
        <f>IF(L81="",0,(L81/MAX($L$76:$L$102))*$AB$1)</f>
        <v>59.259259259259252</v>
      </c>
      <c r="N81" s="47"/>
      <c r="O81" s="22">
        <f>IF(N81="",0,(N81/MAX($N$76:$N$102))*$AB$1)</f>
        <v>0</v>
      </c>
      <c r="P81" s="47"/>
      <c r="Q81" s="22">
        <f>IF(P81="",0,(P81/MAX($P$76:$P$102))*$AB$1)</f>
        <v>0</v>
      </c>
      <c r="R81" s="47"/>
      <c r="S81" s="22">
        <f>IF(R81="",0,(R81/MAX($R$76:$R$102))*$AB$1)</f>
        <v>0</v>
      </c>
      <c r="T81" s="47"/>
      <c r="U81" s="22">
        <f>IF(T81="",0,(T81/MAX($T$76:$T$102))*$AB$1)</f>
        <v>0</v>
      </c>
      <c r="V81" s="47"/>
      <c r="W81" s="22">
        <f>IF(V81="",0,(V81/MAX($V$76:$V$102))*$AB$1)</f>
        <v>0</v>
      </c>
      <c r="X81" s="47"/>
      <c r="Y81" s="22">
        <f>IF(X81="",0,(X81/MAX($X$76:$X$102))*$AB$1)</f>
        <v>0</v>
      </c>
      <c r="Z81" s="47"/>
      <c r="AA81" s="22">
        <f>IF(Z81="",0,(Z81/MAX($Z$76:$Z$102))*$AB$1)</f>
        <v>0</v>
      </c>
      <c r="AB81" s="84">
        <f>G81+I81+K81+M81+O81+Q81+S81+U81+W81+Y81+AA81</f>
        <v>84.259259259259252</v>
      </c>
      <c r="AC81" s="43">
        <f t="shared" si="276"/>
        <v>84.259259259259252</v>
      </c>
      <c r="AD81" s="41">
        <f t="shared" ref="AD81" si="316">G81</f>
        <v>0</v>
      </c>
      <c r="AE81" s="41">
        <f t="shared" ref="AE81" si="317">I81</f>
        <v>0</v>
      </c>
      <c r="AF81" s="41">
        <f t="shared" ref="AF81" si="318">K81</f>
        <v>25</v>
      </c>
      <c r="AG81" s="41">
        <f t="shared" ref="AG81" si="319">M81</f>
        <v>59.259259259259252</v>
      </c>
      <c r="AH81" s="41">
        <f t="shared" ref="AH81" si="320">IF(N81="",0,O81)</f>
        <v>0</v>
      </c>
      <c r="AI81" s="41">
        <f t="shared" ref="AI81" si="321">IF(P81="",0,Q81)</f>
        <v>0</v>
      </c>
      <c r="AJ81" s="41">
        <f t="shared" ref="AJ81" si="322">IF(R81="",0,S81)</f>
        <v>0</v>
      </c>
      <c r="AK81" s="41">
        <f t="shared" ref="AK81" si="323">IF(T81="",0,U81)</f>
        <v>0</v>
      </c>
      <c r="AL81" s="41">
        <f t="shared" ref="AL81" si="324">IF(V81="",0,W81)</f>
        <v>0</v>
      </c>
      <c r="AM81" s="41">
        <f t="shared" ref="AM81" si="325">IF(X81="",0,Y81)</f>
        <v>0</v>
      </c>
      <c r="AN81" s="41">
        <f t="shared" ref="AN81" si="326">IF(Z81="",0,AA81)</f>
        <v>0</v>
      </c>
      <c r="AO81" s="67">
        <f t="shared" ref="AO81" si="327">F81+H81+J81+L81+N81+P81+R81+T81+V81+X81+Z81</f>
        <v>22</v>
      </c>
      <c r="AP81" s="68">
        <f t="shared" si="304"/>
        <v>22</v>
      </c>
      <c r="AQ81" s="40">
        <f t="shared" si="305"/>
        <v>0</v>
      </c>
      <c r="AR81" s="40">
        <f t="shared" si="306"/>
        <v>0</v>
      </c>
      <c r="AS81" s="40">
        <f t="shared" si="307"/>
        <v>6</v>
      </c>
      <c r="AT81" s="40">
        <f t="shared" si="308"/>
        <v>16</v>
      </c>
      <c r="AU81" s="40">
        <f t="shared" si="309"/>
        <v>0</v>
      </c>
      <c r="AV81" s="40">
        <f t="shared" si="310"/>
        <v>0</v>
      </c>
      <c r="AW81" s="40">
        <f t="shared" si="311"/>
        <v>0</v>
      </c>
      <c r="AX81" s="40">
        <f t="shared" si="312"/>
        <v>0</v>
      </c>
      <c r="AY81" s="40">
        <f t="shared" si="313"/>
        <v>0</v>
      </c>
      <c r="AZ81" s="40">
        <f t="shared" si="314"/>
        <v>0</v>
      </c>
      <c r="BA81" s="40">
        <f t="shared" si="315"/>
        <v>0</v>
      </c>
    </row>
    <row r="82" spans="1:53" ht="24.95" customHeight="1">
      <c r="A82" s="6">
        <v>7</v>
      </c>
      <c r="B82" s="32" t="s">
        <v>120</v>
      </c>
      <c r="C82" s="33" t="s">
        <v>121</v>
      </c>
      <c r="D82" s="34" t="s">
        <v>83</v>
      </c>
      <c r="E82" s="34" t="s">
        <v>79</v>
      </c>
      <c r="F82" s="47"/>
      <c r="G82" s="22">
        <f>IF(F82="",0,(F82/MAX($F$76:$F$102))*$AB$1)</f>
        <v>0</v>
      </c>
      <c r="H82" s="47"/>
      <c r="I82" s="22">
        <f>IF(H82="",0,(H82/MAX($H$76:$H$102))*$AB$1)</f>
        <v>0</v>
      </c>
      <c r="J82" s="47"/>
      <c r="K82" s="22">
        <f>IF(J82="",0,(J82/MAX($J$76:$J$102))*$AB$1)</f>
        <v>0</v>
      </c>
      <c r="L82" s="47"/>
      <c r="M82" s="22">
        <f>IF(L82="",0,(L82/MAX($L$76:$L$102))*$AB$1)</f>
        <v>0</v>
      </c>
      <c r="N82" s="47"/>
      <c r="O82" s="22">
        <f>IF(N82="",0,(N82/MAX($N$76:$N$102))*$AB$1)</f>
        <v>0</v>
      </c>
      <c r="P82" s="47"/>
      <c r="Q82" s="22">
        <f>IF(P82="",0,(P82/MAX($P$76:$P$102))*$AB$1)</f>
        <v>0</v>
      </c>
      <c r="R82" s="47">
        <v>10</v>
      </c>
      <c r="S82" s="22">
        <f>IF(R82="",0,(R82/MAX($R$76:$R$102))*$AB$1)</f>
        <v>45.454545454545453</v>
      </c>
      <c r="T82" s="47"/>
      <c r="U82" s="22">
        <f>IF(T82="",0,(T82/MAX($T$76:$T$102))*$AB$1)</f>
        <v>0</v>
      </c>
      <c r="V82" s="47"/>
      <c r="W82" s="22">
        <f>IF(V82="",0,(V82/MAX($V$76:$V$102))*$AB$1)</f>
        <v>0</v>
      </c>
      <c r="X82" s="47"/>
      <c r="Y82" s="22">
        <f>IF(X82="",0,(X82/MAX($X$76:$X$102))*$AB$1)</f>
        <v>0</v>
      </c>
      <c r="Z82" s="47"/>
      <c r="AA82" s="22">
        <f>IF(Z82="",0,(Z82/MAX($Z$76:$Z$102))*$AB$1)</f>
        <v>0</v>
      </c>
      <c r="AB82" s="84">
        <f>G82+I82+K82+M82+O82+Q82+S82+U82+W82+Y82+AA82</f>
        <v>45.454545454545453</v>
      </c>
      <c r="AC82" s="43">
        <f t="shared" si="276"/>
        <v>45.454545454545453</v>
      </c>
      <c r="AD82" s="41">
        <f t="shared" ref="AD82:AD89" si="328">G82</f>
        <v>0</v>
      </c>
      <c r="AE82" s="41">
        <f t="shared" ref="AE82:AE89" si="329">I82</f>
        <v>0</v>
      </c>
      <c r="AF82" s="41">
        <f t="shared" ref="AF82:AF89" si="330">K82</f>
        <v>0</v>
      </c>
      <c r="AG82" s="41">
        <f t="shared" ref="AG82:AG89" si="331">M82</f>
        <v>0</v>
      </c>
      <c r="AH82" s="41">
        <f t="shared" ref="AH82:AH89" si="332">IF(N82="",0,O82)</f>
        <v>0</v>
      </c>
      <c r="AI82" s="41">
        <f t="shared" ref="AI82:AI89" si="333">IF(P82="",0,Q82)</f>
        <v>0</v>
      </c>
      <c r="AJ82" s="41">
        <f t="shared" ref="AJ82:AJ89" si="334">IF(R82="",0,S82)</f>
        <v>45.454545454545453</v>
      </c>
      <c r="AK82" s="41">
        <f t="shared" ref="AK82:AK89" si="335">IF(T82="",0,U82)</f>
        <v>0</v>
      </c>
      <c r="AL82" s="41">
        <f t="shared" ref="AL82:AL89" si="336">IF(V82="",0,W82)</f>
        <v>0</v>
      </c>
      <c r="AM82" s="41">
        <f t="shared" ref="AM82:AM89" si="337">IF(X82="",0,Y82)</f>
        <v>0</v>
      </c>
      <c r="AN82" s="41">
        <f t="shared" ref="AN82:AN89" si="338">IF(Z82="",0,AA82)</f>
        <v>0</v>
      </c>
      <c r="AO82" s="67">
        <f t="shared" ref="AO82:AO89" si="339">F82+H82+J82+L82+N82+P82+R82+T82+V82+X82+Z82</f>
        <v>10</v>
      </c>
      <c r="AP82" s="68">
        <f t="shared" si="304"/>
        <v>10</v>
      </c>
      <c r="AQ82" s="40">
        <f t="shared" si="305"/>
        <v>0</v>
      </c>
      <c r="AR82" s="40">
        <f t="shared" si="306"/>
        <v>0</v>
      </c>
      <c r="AS82" s="40">
        <f t="shared" si="307"/>
        <v>0</v>
      </c>
      <c r="AT82" s="40">
        <f t="shared" si="308"/>
        <v>0</v>
      </c>
      <c r="AU82" s="40">
        <f t="shared" si="309"/>
        <v>0</v>
      </c>
      <c r="AV82" s="40">
        <f t="shared" si="310"/>
        <v>0</v>
      </c>
      <c r="AW82" s="40">
        <f t="shared" si="311"/>
        <v>10</v>
      </c>
      <c r="AX82" s="40">
        <f t="shared" si="312"/>
        <v>0</v>
      </c>
      <c r="AY82" s="40">
        <f t="shared" si="313"/>
        <v>0</v>
      </c>
      <c r="AZ82" s="40">
        <f t="shared" si="314"/>
        <v>0</v>
      </c>
      <c r="BA82" s="40">
        <f t="shared" si="315"/>
        <v>0</v>
      </c>
    </row>
    <row r="83" spans="1:53" ht="24.95" hidden="1" customHeight="1">
      <c r="A83" s="6"/>
      <c r="B83" s="32"/>
      <c r="C83" s="33"/>
      <c r="D83" s="34"/>
      <c r="E83" s="34"/>
      <c r="F83" s="47"/>
      <c r="G83" s="22">
        <f t="shared" ref="G76:G84" si="340">IF(F83="",0,(F83/MAX($F$76:$F$102))*$AB$1)</f>
        <v>0</v>
      </c>
      <c r="H83" s="47"/>
      <c r="I83" s="22">
        <f t="shared" ref="I76:I84" si="341">IF(H83="",0,(H83/MAX($H$76:$H$102))*$AB$1)</f>
        <v>0</v>
      </c>
      <c r="J83" s="47"/>
      <c r="K83" s="22">
        <f t="shared" ref="K76:K84" si="342">IF(J83="",0,(J83/MAX($J$76:$J$102))*$AB$1)</f>
        <v>0</v>
      </c>
      <c r="L83" s="47"/>
      <c r="M83" s="22">
        <f t="shared" ref="M76:M84" si="343">IF(L83="",0,(L83/MAX($L$76:$L$102))*$AB$1)</f>
        <v>0</v>
      </c>
      <c r="N83" s="47"/>
      <c r="O83" s="22">
        <f t="shared" ref="O76:O84" si="344">IF(N83="",0,(N83/MAX($N$76:$N$102))*$AB$1)</f>
        <v>0</v>
      </c>
      <c r="P83" s="47"/>
      <c r="Q83" s="22">
        <f t="shared" ref="Q76:Q84" si="345">IF(P83="",0,(P83/MAX($P$76:$P$102))*$AB$1)</f>
        <v>0</v>
      </c>
      <c r="R83" s="47"/>
      <c r="S83" s="22">
        <f t="shared" ref="S76:S84" si="346">IF(R83="",0,(R83/MAX($R$76:$R$102))*$AB$1)</f>
        <v>0</v>
      </c>
      <c r="T83" s="47"/>
      <c r="U83" s="22">
        <f t="shared" ref="U76:U84" si="347">IF(T83="",0,(T83/MAX($T$76:$T$102))*$AB$1)</f>
        <v>0</v>
      </c>
      <c r="V83" s="47"/>
      <c r="W83" s="22">
        <f t="shared" ref="W76:W84" si="348">IF(V83="",0,(V83/MAX($V$76:$V$102))*$AB$1)</f>
        <v>0</v>
      </c>
      <c r="X83" s="47"/>
      <c r="Y83" s="22">
        <f t="shared" ref="Y76:Y84" si="349">IF(X83="",0,(X83/MAX($X$76:$X$102))*$AB$1)</f>
        <v>0</v>
      </c>
      <c r="Z83" s="47"/>
      <c r="AA83" s="22">
        <f t="shared" ref="AA76:AA84" si="350">IF(Z83="",0,(Z83/MAX($Z$76:$Z$102))*$AB$1)</f>
        <v>0</v>
      </c>
      <c r="AB83" s="84">
        <f t="shared" ref="AB76:AB84" si="351">G83+I83+K83+M83+O83+Q83+S83+U83+W83+Y83+AA83</f>
        <v>0</v>
      </c>
      <c r="AC83" s="43">
        <f t="shared" si="276"/>
        <v>0</v>
      </c>
      <c r="AD83" s="41">
        <f t="shared" si="328"/>
        <v>0</v>
      </c>
      <c r="AE83" s="41">
        <f t="shared" si="329"/>
        <v>0</v>
      </c>
      <c r="AF83" s="41">
        <f t="shared" si="330"/>
        <v>0</v>
      </c>
      <c r="AG83" s="41">
        <f t="shared" si="331"/>
        <v>0</v>
      </c>
      <c r="AH83" s="41">
        <f t="shared" si="332"/>
        <v>0</v>
      </c>
      <c r="AI83" s="41">
        <f t="shared" si="333"/>
        <v>0</v>
      </c>
      <c r="AJ83" s="41">
        <f t="shared" si="334"/>
        <v>0</v>
      </c>
      <c r="AK83" s="41">
        <f t="shared" si="335"/>
        <v>0</v>
      </c>
      <c r="AL83" s="41">
        <f t="shared" si="336"/>
        <v>0</v>
      </c>
      <c r="AM83" s="41">
        <f t="shared" si="337"/>
        <v>0</v>
      </c>
      <c r="AN83" s="41">
        <f t="shared" si="338"/>
        <v>0</v>
      </c>
      <c r="AO83" s="67">
        <f t="shared" si="339"/>
        <v>0</v>
      </c>
      <c r="AP83" s="68">
        <f t="shared" si="304"/>
        <v>0</v>
      </c>
      <c r="AQ83" s="40">
        <f t="shared" si="305"/>
        <v>0</v>
      </c>
      <c r="AR83" s="40">
        <f t="shared" si="306"/>
        <v>0</v>
      </c>
      <c r="AS83" s="40">
        <f t="shared" si="307"/>
        <v>0</v>
      </c>
      <c r="AT83" s="40">
        <f t="shared" si="308"/>
        <v>0</v>
      </c>
      <c r="AU83" s="40">
        <f t="shared" si="309"/>
        <v>0</v>
      </c>
      <c r="AV83" s="40">
        <f t="shared" si="310"/>
        <v>0</v>
      </c>
      <c r="AW83" s="40">
        <f t="shared" si="311"/>
        <v>0</v>
      </c>
      <c r="AX83" s="40">
        <f t="shared" si="312"/>
        <v>0</v>
      </c>
      <c r="AY83" s="40">
        <f t="shared" si="313"/>
        <v>0</v>
      </c>
      <c r="AZ83" s="40">
        <f t="shared" si="314"/>
        <v>0</v>
      </c>
      <c r="BA83" s="40">
        <f t="shared" si="315"/>
        <v>0</v>
      </c>
    </row>
    <row r="84" spans="1:53" ht="24.95" hidden="1" customHeight="1">
      <c r="A84" s="6"/>
      <c r="B84" s="32"/>
      <c r="C84" s="33"/>
      <c r="D84" s="34"/>
      <c r="E84" s="34"/>
      <c r="F84" s="47"/>
      <c r="G84" s="22">
        <f t="shared" si="340"/>
        <v>0</v>
      </c>
      <c r="H84" s="47"/>
      <c r="I84" s="22">
        <f t="shared" si="341"/>
        <v>0</v>
      </c>
      <c r="J84" s="47"/>
      <c r="K84" s="22">
        <f t="shared" si="342"/>
        <v>0</v>
      </c>
      <c r="L84" s="47"/>
      <c r="M84" s="22">
        <f t="shared" si="343"/>
        <v>0</v>
      </c>
      <c r="N84" s="47"/>
      <c r="O84" s="22">
        <f t="shared" si="344"/>
        <v>0</v>
      </c>
      <c r="P84" s="47"/>
      <c r="Q84" s="22">
        <f t="shared" si="345"/>
        <v>0</v>
      </c>
      <c r="R84" s="47"/>
      <c r="S84" s="22">
        <f t="shared" si="346"/>
        <v>0</v>
      </c>
      <c r="T84" s="47"/>
      <c r="U84" s="22">
        <f t="shared" si="347"/>
        <v>0</v>
      </c>
      <c r="V84" s="47"/>
      <c r="W84" s="22">
        <f t="shared" si="348"/>
        <v>0</v>
      </c>
      <c r="X84" s="47"/>
      <c r="Y84" s="22">
        <f t="shared" si="349"/>
        <v>0</v>
      </c>
      <c r="Z84" s="47"/>
      <c r="AA84" s="22">
        <f t="shared" si="350"/>
        <v>0</v>
      </c>
      <c r="AB84" s="84">
        <f t="shared" si="351"/>
        <v>0</v>
      </c>
      <c r="AC84" s="43">
        <f t="shared" si="276"/>
        <v>0</v>
      </c>
      <c r="AD84" s="41">
        <f t="shared" si="328"/>
        <v>0</v>
      </c>
      <c r="AE84" s="41">
        <f t="shared" si="329"/>
        <v>0</v>
      </c>
      <c r="AF84" s="41">
        <f t="shared" si="330"/>
        <v>0</v>
      </c>
      <c r="AG84" s="41">
        <f t="shared" si="331"/>
        <v>0</v>
      </c>
      <c r="AH84" s="41">
        <f t="shared" si="332"/>
        <v>0</v>
      </c>
      <c r="AI84" s="41">
        <f t="shared" si="333"/>
        <v>0</v>
      </c>
      <c r="AJ84" s="41">
        <f t="shared" si="334"/>
        <v>0</v>
      </c>
      <c r="AK84" s="41">
        <f t="shared" si="335"/>
        <v>0</v>
      </c>
      <c r="AL84" s="41">
        <f t="shared" si="336"/>
        <v>0</v>
      </c>
      <c r="AM84" s="41">
        <f t="shared" si="337"/>
        <v>0</v>
      </c>
      <c r="AN84" s="41">
        <f t="shared" si="338"/>
        <v>0</v>
      </c>
      <c r="AO84" s="67">
        <f t="shared" si="339"/>
        <v>0</v>
      </c>
      <c r="AP84" s="68">
        <f t="shared" si="304"/>
        <v>0</v>
      </c>
      <c r="AQ84" s="40">
        <f t="shared" si="305"/>
        <v>0</v>
      </c>
      <c r="AR84" s="40">
        <f t="shared" si="306"/>
        <v>0</v>
      </c>
      <c r="AS84" s="40">
        <f t="shared" si="307"/>
        <v>0</v>
      </c>
      <c r="AT84" s="40">
        <f t="shared" si="308"/>
        <v>0</v>
      </c>
      <c r="AU84" s="40">
        <f t="shared" si="309"/>
        <v>0</v>
      </c>
      <c r="AV84" s="40">
        <f t="shared" si="310"/>
        <v>0</v>
      </c>
      <c r="AW84" s="40">
        <f t="shared" si="311"/>
        <v>0</v>
      </c>
      <c r="AX84" s="40">
        <f t="shared" si="312"/>
        <v>0</v>
      </c>
      <c r="AY84" s="40">
        <f t="shared" si="313"/>
        <v>0</v>
      </c>
      <c r="AZ84" s="40">
        <f t="shared" si="314"/>
        <v>0</v>
      </c>
      <c r="BA84" s="40">
        <f t="shared" si="315"/>
        <v>0</v>
      </c>
    </row>
    <row r="85" spans="1:53" ht="24.95" hidden="1" customHeight="1">
      <c r="A85" s="6"/>
      <c r="B85" s="32"/>
      <c r="C85" s="33"/>
      <c r="D85" s="34"/>
      <c r="E85" s="34"/>
      <c r="F85" s="47"/>
      <c r="G85" s="22">
        <f t="shared" ref="G85:G102" si="352">IF(F85="",0,(F85/MAX($F$76:$F$102))*$AB$1)</f>
        <v>0</v>
      </c>
      <c r="H85" s="47"/>
      <c r="I85" s="22">
        <f t="shared" ref="I85:I102" si="353">IF(H85="",0,(H85/MAX($H$76:$H$102))*$AB$1)</f>
        <v>0</v>
      </c>
      <c r="J85" s="47"/>
      <c r="K85" s="22">
        <f t="shared" ref="K85:K102" si="354">IF(J85="",0,(J85/MAX($J$76:$J$102))*$AB$1)</f>
        <v>0</v>
      </c>
      <c r="L85" s="47"/>
      <c r="M85" s="22">
        <f t="shared" ref="M85:M102" si="355">IF(L85="",0,(L85/MAX($L$76:$L$102))*$AB$1)</f>
        <v>0</v>
      </c>
      <c r="N85" s="47"/>
      <c r="O85" s="22">
        <f t="shared" ref="O85:O102" si="356">IF(N85="",0,(N85/MAX($N$76:$N$102))*$AB$1)</f>
        <v>0</v>
      </c>
      <c r="P85" s="47"/>
      <c r="Q85" s="22">
        <f t="shared" ref="Q85:Q102" si="357">IF(P85="",0,(P85/MAX($P$76:$P$102))*$AB$1)</f>
        <v>0</v>
      </c>
      <c r="R85" s="47"/>
      <c r="S85" s="22">
        <f t="shared" ref="S85:S102" si="358">IF(R85="",0,(R85/MAX($R$76:$R$102))*$AB$1)</f>
        <v>0</v>
      </c>
      <c r="T85" s="47"/>
      <c r="U85" s="22">
        <f t="shared" ref="U85:U102" si="359">IF(T85="",0,(T85/MAX($T$76:$T$102))*$AB$1)</f>
        <v>0</v>
      </c>
      <c r="V85" s="47"/>
      <c r="W85" s="22">
        <f t="shared" ref="W85:W102" si="360">IF(V85="",0,(V85/MAX($V$76:$V$102))*$AB$1)</f>
        <v>0</v>
      </c>
      <c r="X85" s="47"/>
      <c r="Y85" s="22">
        <f t="shared" ref="Y85:Y102" si="361">IF(X85="",0,(X85/MAX($X$76:$X$102))*$AB$1)</f>
        <v>0</v>
      </c>
      <c r="Z85" s="47"/>
      <c r="AA85" s="22">
        <f t="shared" ref="AA85:AA102" si="362">IF(Z85="",0,(Z85/MAX($Z$76:$Z$102))*$AB$1)</f>
        <v>0</v>
      </c>
      <c r="AB85" s="24">
        <f t="shared" ref="AB85:AB102" si="363">G85+I85+K85+M85+O85+Q85+S85+U85+W85+Y85+AA85</f>
        <v>0</v>
      </c>
      <c r="AC85" s="43">
        <f t="shared" ref="AC85:AC101" si="364">(LARGE(AD85:AN85,1)+LARGE(AD85:AN85,2)+LARGE(AD85:AN85,3)+LARGE(AD85:AN85,4)+LARGE(AD85:AN85,5)+LARGE(AD85:AN85,6)+LARGE(AD85:AN85,7)+LARGE(AD85:AN85,8)+LARGE(AD85:AN85,9)+LARGE(AD85:AN85,10)+LARGE(AD85:AN85,11))-(SMALL(AD85:AN85,1)+SMALL(AD85:AN85,2)+SMALL(AD85:AN85,3))</f>
        <v>0</v>
      </c>
      <c r="AD85" s="41">
        <f t="shared" si="328"/>
        <v>0</v>
      </c>
      <c r="AE85" s="41">
        <f t="shared" si="329"/>
        <v>0</v>
      </c>
      <c r="AF85" s="41">
        <f t="shared" si="330"/>
        <v>0</v>
      </c>
      <c r="AG85" s="41">
        <f t="shared" si="331"/>
        <v>0</v>
      </c>
      <c r="AH85" s="41">
        <f t="shared" si="332"/>
        <v>0</v>
      </c>
      <c r="AI85" s="41">
        <f t="shared" si="333"/>
        <v>0</v>
      </c>
      <c r="AJ85" s="41">
        <f t="shared" si="334"/>
        <v>0</v>
      </c>
      <c r="AK85" s="41">
        <f t="shared" si="335"/>
        <v>0</v>
      </c>
      <c r="AL85" s="41">
        <f t="shared" si="336"/>
        <v>0</v>
      </c>
      <c r="AM85" s="41">
        <f t="shared" si="337"/>
        <v>0</v>
      </c>
      <c r="AN85" s="41">
        <f t="shared" si="338"/>
        <v>0</v>
      </c>
      <c r="AO85" s="2">
        <f t="shared" si="339"/>
        <v>0</v>
      </c>
    </row>
    <row r="86" spans="1:53" ht="24.95" hidden="1" customHeight="1">
      <c r="A86" s="6"/>
      <c r="B86" s="32"/>
      <c r="C86" s="33"/>
      <c r="D86" s="34"/>
      <c r="E86" s="34"/>
      <c r="F86" s="47"/>
      <c r="G86" s="22">
        <f t="shared" si="352"/>
        <v>0</v>
      </c>
      <c r="H86" s="47"/>
      <c r="I86" s="22">
        <f t="shared" si="353"/>
        <v>0</v>
      </c>
      <c r="J86" s="47"/>
      <c r="K86" s="22">
        <f t="shared" si="354"/>
        <v>0</v>
      </c>
      <c r="L86" s="47"/>
      <c r="M86" s="22">
        <f t="shared" si="355"/>
        <v>0</v>
      </c>
      <c r="N86" s="47"/>
      <c r="O86" s="22">
        <f t="shared" si="356"/>
        <v>0</v>
      </c>
      <c r="P86" s="47"/>
      <c r="Q86" s="22">
        <f t="shared" si="357"/>
        <v>0</v>
      </c>
      <c r="R86" s="47"/>
      <c r="S86" s="22">
        <f t="shared" si="358"/>
        <v>0</v>
      </c>
      <c r="T86" s="47"/>
      <c r="U86" s="22">
        <f t="shared" si="359"/>
        <v>0</v>
      </c>
      <c r="V86" s="47"/>
      <c r="W86" s="22">
        <f t="shared" si="360"/>
        <v>0</v>
      </c>
      <c r="X86" s="47"/>
      <c r="Y86" s="22">
        <f t="shared" si="361"/>
        <v>0</v>
      </c>
      <c r="Z86" s="47"/>
      <c r="AA86" s="22">
        <f t="shared" si="362"/>
        <v>0</v>
      </c>
      <c r="AB86" s="24">
        <f t="shared" si="363"/>
        <v>0</v>
      </c>
      <c r="AC86" s="43">
        <f t="shared" si="364"/>
        <v>0</v>
      </c>
      <c r="AD86" s="41">
        <f t="shared" si="328"/>
        <v>0</v>
      </c>
      <c r="AE86" s="41">
        <f t="shared" si="329"/>
        <v>0</v>
      </c>
      <c r="AF86" s="41">
        <f t="shared" si="330"/>
        <v>0</v>
      </c>
      <c r="AG86" s="41">
        <f t="shared" si="331"/>
        <v>0</v>
      </c>
      <c r="AH86" s="41">
        <f t="shared" si="332"/>
        <v>0</v>
      </c>
      <c r="AI86" s="41">
        <f t="shared" si="333"/>
        <v>0</v>
      </c>
      <c r="AJ86" s="41">
        <f t="shared" si="334"/>
        <v>0</v>
      </c>
      <c r="AK86" s="41">
        <f t="shared" si="335"/>
        <v>0</v>
      </c>
      <c r="AL86" s="41">
        <f t="shared" si="336"/>
        <v>0</v>
      </c>
      <c r="AM86" s="41">
        <f t="shared" si="337"/>
        <v>0</v>
      </c>
      <c r="AN86" s="41">
        <f t="shared" si="338"/>
        <v>0</v>
      </c>
      <c r="AO86" s="2">
        <f t="shared" si="339"/>
        <v>0</v>
      </c>
    </row>
    <row r="87" spans="1:53" ht="24.95" hidden="1" customHeight="1">
      <c r="A87" s="6"/>
      <c r="B87" s="32"/>
      <c r="C87" s="33"/>
      <c r="D87" s="34"/>
      <c r="E87" s="34"/>
      <c r="F87" s="47"/>
      <c r="G87" s="22">
        <f t="shared" si="352"/>
        <v>0</v>
      </c>
      <c r="H87" s="47"/>
      <c r="I87" s="22">
        <f t="shared" si="353"/>
        <v>0</v>
      </c>
      <c r="J87" s="47"/>
      <c r="K87" s="22">
        <f t="shared" si="354"/>
        <v>0</v>
      </c>
      <c r="L87" s="47"/>
      <c r="M87" s="22">
        <f t="shared" si="355"/>
        <v>0</v>
      </c>
      <c r="N87" s="47"/>
      <c r="O87" s="22">
        <f t="shared" si="356"/>
        <v>0</v>
      </c>
      <c r="P87" s="47"/>
      <c r="Q87" s="22">
        <f t="shared" si="357"/>
        <v>0</v>
      </c>
      <c r="R87" s="47"/>
      <c r="S87" s="22">
        <f t="shared" si="358"/>
        <v>0</v>
      </c>
      <c r="T87" s="47"/>
      <c r="U87" s="22">
        <f t="shared" si="359"/>
        <v>0</v>
      </c>
      <c r="V87" s="47"/>
      <c r="W87" s="22">
        <f t="shared" si="360"/>
        <v>0</v>
      </c>
      <c r="X87" s="47"/>
      <c r="Y87" s="22">
        <f t="shared" si="361"/>
        <v>0</v>
      </c>
      <c r="Z87" s="47"/>
      <c r="AA87" s="22">
        <f t="shared" si="362"/>
        <v>0</v>
      </c>
      <c r="AB87" s="24">
        <f t="shared" si="363"/>
        <v>0</v>
      </c>
      <c r="AC87" s="43">
        <f t="shared" si="364"/>
        <v>0</v>
      </c>
      <c r="AD87" s="41">
        <f t="shared" si="328"/>
        <v>0</v>
      </c>
      <c r="AE87" s="41">
        <f t="shared" si="329"/>
        <v>0</v>
      </c>
      <c r="AF87" s="41">
        <f t="shared" si="330"/>
        <v>0</v>
      </c>
      <c r="AG87" s="41">
        <f t="shared" si="331"/>
        <v>0</v>
      </c>
      <c r="AH87" s="41">
        <f t="shared" si="332"/>
        <v>0</v>
      </c>
      <c r="AI87" s="41">
        <f t="shared" si="333"/>
        <v>0</v>
      </c>
      <c r="AJ87" s="41">
        <f t="shared" si="334"/>
        <v>0</v>
      </c>
      <c r="AK87" s="41">
        <f t="shared" si="335"/>
        <v>0</v>
      </c>
      <c r="AL87" s="41">
        <f t="shared" si="336"/>
        <v>0</v>
      </c>
      <c r="AM87" s="41">
        <f t="shared" si="337"/>
        <v>0</v>
      </c>
      <c r="AN87" s="41">
        <f t="shared" si="338"/>
        <v>0</v>
      </c>
      <c r="AO87" s="2">
        <f t="shared" si="339"/>
        <v>0</v>
      </c>
    </row>
    <row r="88" spans="1:53" ht="24.95" hidden="1" customHeight="1">
      <c r="A88" s="6"/>
      <c r="B88" s="32"/>
      <c r="C88" s="33"/>
      <c r="D88" s="34"/>
      <c r="E88" s="34"/>
      <c r="F88" s="47"/>
      <c r="G88" s="22">
        <f t="shared" si="352"/>
        <v>0</v>
      </c>
      <c r="H88" s="47"/>
      <c r="I88" s="22">
        <f t="shared" si="353"/>
        <v>0</v>
      </c>
      <c r="J88" s="47"/>
      <c r="K88" s="22">
        <f t="shared" si="354"/>
        <v>0</v>
      </c>
      <c r="L88" s="47"/>
      <c r="M88" s="22">
        <f t="shared" si="355"/>
        <v>0</v>
      </c>
      <c r="N88" s="47"/>
      <c r="O88" s="22">
        <f t="shared" si="356"/>
        <v>0</v>
      </c>
      <c r="P88" s="47"/>
      <c r="Q88" s="22">
        <f t="shared" si="357"/>
        <v>0</v>
      </c>
      <c r="R88" s="47"/>
      <c r="S88" s="22">
        <f t="shared" si="358"/>
        <v>0</v>
      </c>
      <c r="T88" s="47"/>
      <c r="U88" s="22">
        <f t="shared" si="359"/>
        <v>0</v>
      </c>
      <c r="V88" s="47"/>
      <c r="W88" s="22">
        <f t="shared" si="360"/>
        <v>0</v>
      </c>
      <c r="X88" s="47"/>
      <c r="Y88" s="22">
        <f t="shared" si="361"/>
        <v>0</v>
      </c>
      <c r="Z88" s="47"/>
      <c r="AA88" s="22">
        <f t="shared" si="362"/>
        <v>0</v>
      </c>
      <c r="AB88" s="24">
        <f t="shared" si="363"/>
        <v>0</v>
      </c>
      <c r="AC88" s="43">
        <f t="shared" si="364"/>
        <v>0</v>
      </c>
      <c r="AD88" s="41">
        <f t="shared" si="328"/>
        <v>0</v>
      </c>
      <c r="AE88" s="41">
        <f t="shared" si="329"/>
        <v>0</v>
      </c>
      <c r="AF88" s="41">
        <f t="shared" si="330"/>
        <v>0</v>
      </c>
      <c r="AG88" s="41">
        <f t="shared" si="331"/>
        <v>0</v>
      </c>
      <c r="AH88" s="41">
        <f t="shared" si="332"/>
        <v>0</v>
      </c>
      <c r="AI88" s="41">
        <f t="shared" si="333"/>
        <v>0</v>
      </c>
      <c r="AJ88" s="41">
        <f t="shared" si="334"/>
        <v>0</v>
      </c>
      <c r="AK88" s="41">
        <f t="shared" si="335"/>
        <v>0</v>
      </c>
      <c r="AL88" s="41">
        <f t="shared" si="336"/>
        <v>0</v>
      </c>
      <c r="AM88" s="41">
        <f t="shared" si="337"/>
        <v>0</v>
      </c>
      <c r="AN88" s="41">
        <f t="shared" si="338"/>
        <v>0</v>
      </c>
      <c r="AO88" s="2">
        <f t="shared" si="339"/>
        <v>0</v>
      </c>
    </row>
    <row r="89" spans="1:53" ht="24.95" hidden="1" customHeight="1">
      <c r="A89" s="6"/>
      <c r="B89" s="32"/>
      <c r="C89" s="33"/>
      <c r="D89" s="34"/>
      <c r="E89" s="34"/>
      <c r="F89" s="47"/>
      <c r="G89" s="22">
        <f t="shared" si="352"/>
        <v>0</v>
      </c>
      <c r="H89" s="47"/>
      <c r="I89" s="22">
        <f t="shared" si="353"/>
        <v>0</v>
      </c>
      <c r="J89" s="47"/>
      <c r="K89" s="22">
        <f t="shared" si="354"/>
        <v>0</v>
      </c>
      <c r="L89" s="47"/>
      <c r="M89" s="22">
        <f t="shared" si="355"/>
        <v>0</v>
      </c>
      <c r="N89" s="47"/>
      <c r="O89" s="22">
        <f t="shared" si="356"/>
        <v>0</v>
      </c>
      <c r="P89" s="47"/>
      <c r="Q89" s="22">
        <f t="shared" si="357"/>
        <v>0</v>
      </c>
      <c r="R89" s="47"/>
      <c r="S89" s="22">
        <f t="shared" si="358"/>
        <v>0</v>
      </c>
      <c r="T89" s="47"/>
      <c r="U89" s="22">
        <f t="shared" si="359"/>
        <v>0</v>
      </c>
      <c r="V89" s="47"/>
      <c r="W89" s="22">
        <f t="shared" si="360"/>
        <v>0</v>
      </c>
      <c r="X89" s="47"/>
      <c r="Y89" s="22">
        <f t="shared" si="361"/>
        <v>0</v>
      </c>
      <c r="Z89" s="47"/>
      <c r="AA89" s="22">
        <f t="shared" si="362"/>
        <v>0</v>
      </c>
      <c r="AB89" s="24">
        <f t="shared" si="363"/>
        <v>0</v>
      </c>
      <c r="AC89" s="43">
        <f t="shared" si="364"/>
        <v>0</v>
      </c>
      <c r="AD89" s="41">
        <f t="shared" si="328"/>
        <v>0</v>
      </c>
      <c r="AE89" s="41">
        <f t="shared" si="329"/>
        <v>0</v>
      </c>
      <c r="AF89" s="41">
        <f t="shared" si="330"/>
        <v>0</v>
      </c>
      <c r="AG89" s="41">
        <f t="shared" si="331"/>
        <v>0</v>
      </c>
      <c r="AH89" s="41">
        <f t="shared" si="332"/>
        <v>0</v>
      </c>
      <c r="AI89" s="41">
        <f t="shared" si="333"/>
        <v>0</v>
      </c>
      <c r="AJ89" s="41">
        <f t="shared" si="334"/>
        <v>0</v>
      </c>
      <c r="AK89" s="41">
        <f t="shared" si="335"/>
        <v>0</v>
      </c>
      <c r="AL89" s="41">
        <f t="shared" si="336"/>
        <v>0</v>
      </c>
      <c r="AM89" s="41">
        <f t="shared" si="337"/>
        <v>0</v>
      </c>
      <c r="AN89" s="41">
        <f t="shared" si="338"/>
        <v>0</v>
      </c>
      <c r="AO89" s="2">
        <f t="shared" si="339"/>
        <v>0</v>
      </c>
    </row>
    <row r="90" spans="1:53" ht="24.95" hidden="1" customHeight="1">
      <c r="A90" s="6"/>
      <c r="B90" s="32"/>
      <c r="C90" s="33"/>
      <c r="D90" s="34"/>
      <c r="E90" s="34"/>
      <c r="F90" s="47"/>
      <c r="G90" s="22">
        <f t="shared" si="352"/>
        <v>0</v>
      </c>
      <c r="H90" s="47"/>
      <c r="I90" s="22">
        <f t="shared" si="353"/>
        <v>0</v>
      </c>
      <c r="J90" s="47"/>
      <c r="K90" s="22">
        <f t="shared" si="354"/>
        <v>0</v>
      </c>
      <c r="L90" s="47"/>
      <c r="M90" s="22">
        <f t="shared" si="355"/>
        <v>0</v>
      </c>
      <c r="N90" s="47"/>
      <c r="O90" s="22">
        <f t="shared" si="356"/>
        <v>0</v>
      </c>
      <c r="P90" s="47"/>
      <c r="Q90" s="22">
        <f t="shared" si="357"/>
        <v>0</v>
      </c>
      <c r="R90" s="47"/>
      <c r="S90" s="22">
        <f t="shared" si="358"/>
        <v>0</v>
      </c>
      <c r="T90" s="47"/>
      <c r="U90" s="22">
        <f t="shared" si="359"/>
        <v>0</v>
      </c>
      <c r="V90" s="47"/>
      <c r="W90" s="22">
        <f t="shared" si="360"/>
        <v>0</v>
      </c>
      <c r="X90" s="47"/>
      <c r="Y90" s="22">
        <f t="shared" si="361"/>
        <v>0</v>
      </c>
      <c r="Z90" s="47"/>
      <c r="AA90" s="22">
        <f t="shared" si="362"/>
        <v>0</v>
      </c>
      <c r="AB90" s="24">
        <f t="shared" si="363"/>
        <v>0</v>
      </c>
      <c r="AC90" s="43">
        <f t="shared" si="364"/>
        <v>0</v>
      </c>
      <c r="AD90" s="41">
        <f>G90</f>
        <v>0</v>
      </c>
      <c r="AE90" s="41">
        <f t="shared" ref="AE90" si="365">I90</f>
        <v>0</v>
      </c>
      <c r="AF90" s="41">
        <f t="shared" ref="AF90" si="366">K90</f>
        <v>0</v>
      </c>
      <c r="AG90" s="41">
        <f t="shared" ref="AG90" si="367">M90</f>
        <v>0</v>
      </c>
      <c r="AH90" s="41">
        <f t="shared" ref="AH90" si="368">IF(N90="",0,O90)</f>
        <v>0</v>
      </c>
      <c r="AI90" s="41">
        <f t="shared" ref="AI90" si="369">IF(P90="",0,Q90)</f>
        <v>0</v>
      </c>
      <c r="AJ90" s="41">
        <f t="shared" ref="AJ90" si="370">IF(R90="",0,S90)</f>
        <v>0</v>
      </c>
      <c r="AK90" s="41">
        <f t="shared" ref="AK90" si="371">IF(T90="",0,U90)</f>
        <v>0</v>
      </c>
      <c r="AL90" s="41">
        <f t="shared" ref="AL90" si="372">IF(V90="",0,W90)</f>
        <v>0</v>
      </c>
      <c r="AM90" s="41">
        <f t="shared" ref="AM90" si="373">IF(X90="",0,Y90)</f>
        <v>0</v>
      </c>
      <c r="AN90" s="41">
        <f t="shared" ref="AN90" si="374">IF(Z90="",0,AA90)</f>
        <v>0</v>
      </c>
      <c r="AO90" s="2">
        <f t="shared" si="288"/>
        <v>0</v>
      </c>
    </row>
    <row r="91" spans="1:53" ht="24.95" hidden="1" customHeight="1">
      <c r="A91" s="6"/>
      <c r="B91" s="32"/>
      <c r="C91" s="33"/>
      <c r="D91" s="34"/>
      <c r="E91" s="34"/>
      <c r="F91" s="47"/>
      <c r="G91" s="22">
        <f t="shared" si="352"/>
        <v>0</v>
      </c>
      <c r="H91" s="47"/>
      <c r="I91" s="22">
        <f t="shared" si="353"/>
        <v>0</v>
      </c>
      <c r="J91" s="47"/>
      <c r="K91" s="22">
        <f t="shared" si="354"/>
        <v>0</v>
      </c>
      <c r="L91" s="47"/>
      <c r="M91" s="22">
        <f t="shared" si="355"/>
        <v>0</v>
      </c>
      <c r="N91" s="47"/>
      <c r="O91" s="22">
        <f t="shared" si="356"/>
        <v>0</v>
      </c>
      <c r="P91" s="47"/>
      <c r="Q91" s="22">
        <f t="shared" si="357"/>
        <v>0</v>
      </c>
      <c r="R91" s="47"/>
      <c r="S91" s="22">
        <f t="shared" si="358"/>
        <v>0</v>
      </c>
      <c r="T91" s="47"/>
      <c r="U91" s="22">
        <f t="shared" si="359"/>
        <v>0</v>
      </c>
      <c r="V91" s="47"/>
      <c r="W91" s="22">
        <f t="shared" si="360"/>
        <v>0</v>
      </c>
      <c r="X91" s="47"/>
      <c r="Y91" s="22">
        <f t="shared" si="361"/>
        <v>0</v>
      </c>
      <c r="Z91" s="47"/>
      <c r="AA91" s="22">
        <f t="shared" si="362"/>
        <v>0</v>
      </c>
      <c r="AB91" s="24">
        <f t="shared" si="363"/>
        <v>0</v>
      </c>
      <c r="AC91" s="43">
        <f t="shared" si="364"/>
        <v>0</v>
      </c>
      <c r="AD91" s="41">
        <f t="shared" ref="AD91:AD102" si="375">G91</f>
        <v>0</v>
      </c>
      <c r="AE91" s="41">
        <f t="shared" ref="AE91:AE102" si="376">I91</f>
        <v>0</v>
      </c>
      <c r="AF91" s="41">
        <f t="shared" ref="AF91:AF102" si="377">K91</f>
        <v>0</v>
      </c>
      <c r="AG91" s="41">
        <f t="shared" ref="AG91:AG102" si="378">M91</f>
        <v>0</v>
      </c>
      <c r="AH91" s="41">
        <f t="shared" ref="AH91:AH102" si="379">IF(N91="",0,O91)</f>
        <v>0</v>
      </c>
      <c r="AI91" s="41">
        <f t="shared" ref="AI91:AI102" si="380">IF(P91="",0,Q91)</f>
        <v>0</v>
      </c>
      <c r="AJ91" s="41">
        <f t="shared" ref="AJ91:AJ102" si="381">IF(R91="",0,S91)</f>
        <v>0</v>
      </c>
      <c r="AK91" s="41">
        <f t="shared" ref="AK91:AK102" si="382">IF(T91="",0,U91)</f>
        <v>0</v>
      </c>
      <c r="AL91" s="41">
        <f t="shared" ref="AL91:AL102" si="383">IF(V91="",0,W91)</f>
        <v>0</v>
      </c>
      <c r="AM91" s="41">
        <f t="shared" ref="AM91:AM102" si="384">IF(X91="",0,Y91)</f>
        <v>0</v>
      </c>
      <c r="AN91" s="41">
        <f t="shared" ref="AN91:AN102" si="385">IF(Z91="",0,AA91)</f>
        <v>0</v>
      </c>
      <c r="AO91" s="2">
        <f t="shared" ref="AO91:AO102" si="386">F91+H91+J91+L91+N91+P91+R91+T91+V91+X91+Z91</f>
        <v>0</v>
      </c>
    </row>
    <row r="92" spans="1:53" ht="24.95" hidden="1" customHeight="1">
      <c r="A92" s="6"/>
      <c r="B92" s="32"/>
      <c r="C92" s="33"/>
      <c r="D92" s="34"/>
      <c r="E92" s="34"/>
      <c r="F92" s="47"/>
      <c r="G92" s="22">
        <f t="shared" si="352"/>
        <v>0</v>
      </c>
      <c r="H92" s="47"/>
      <c r="I92" s="22">
        <f t="shared" si="353"/>
        <v>0</v>
      </c>
      <c r="J92" s="47"/>
      <c r="K92" s="22">
        <f t="shared" si="354"/>
        <v>0</v>
      </c>
      <c r="L92" s="47"/>
      <c r="M92" s="22">
        <f t="shared" si="355"/>
        <v>0</v>
      </c>
      <c r="N92" s="47"/>
      <c r="O92" s="22">
        <f t="shared" si="356"/>
        <v>0</v>
      </c>
      <c r="P92" s="47"/>
      <c r="Q92" s="22">
        <f t="shared" si="357"/>
        <v>0</v>
      </c>
      <c r="R92" s="47"/>
      <c r="S92" s="22">
        <f t="shared" si="358"/>
        <v>0</v>
      </c>
      <c r="T92" s="47"/>
      <c r="U92" s="22">
        <f t="shared" si="359"/>
        <v>0</v>
      </c>
      <c r="V92" s="47"/>
      <c r="W92" s="22">
        <f t="shared" si="360"/>
        <v>0</v>
      </c>
      <c r="X92" s="47"/>
      <c r="Y92" s="22">
        <f t="shared" si="361"/>
        <v>0</v>
      </c>
      <c r="Z92" s="47"/>
      <c r="AA92" s="22">
        <f t="shared" si="362"/>
        <v>0</v>
      </c>
      <c r="AB92" s="24">
        <f t="shared" si="363"/>
        <v>0</v>
      </c>
      <c r="AC92" s="43">
        <f t="shared" si="364"/>
        <v>0</v>
      </c>
      <c r="AD92" s="41">
        <f t="shared" si="375"/>
        <v>0</v>
      </c>
      <c r="AE92" s="41">
        <f t="shared" si="376"/>
        <v>0</v>
      </c>
      <c r="AF92" s="41">
        <f t="shared" si="377"/>
        <v>0</v>
      </c>
      <c r="AG92" s="41">
        <f t="shared" si="378"/>
        <v>0</v>
      </c>
      <c r="AH92" s="41">
        <f t="shared" si="379"/>
        <v>0</v>
      </c>
      <c r="AI92" s="41">
        <f t="shared" si="380"/>
        <v>0</v>
      </c>
      <c r="AJ92" s="41">
        <f t="shared" si="381"/>
        <v>0</v>
      </c>
      <c r="AK92" s="41">
        <f t="shared" si="382"/>
        <v>0</v>
      </c>
      <c r="AL92" s="41">
        <f t="shared" si="383"/>
        <v>0</v>
      </c>
      <c r="AM92" s="41">
        <f t="shared" si="384"/>
        <v>0</v>
      </c>
      <c r="AN92" s="41">
        <f t="shared" si="385"/>
        <v>0</v>
      </c>
      <c r="AO92" s="2">
        <f t="shared" si="386"/>
        <v>0</v>
      </c>
    </row>
    <row r="93" spans="1:53" ht="24.95" hidden="1" customHeight="1">
      <c r="A93" s="6"/>
      <c r="B93" s="32"/>
      <c r="C93" s="33"/>
      <c r="D93" s="34"/>
      <c r="E93" s="34"/>
      <c r="F93" s="47"/>
      <c r="G93" s="22">
        <f t="shared" si="352"/>
        <v>0</v>
      </c>
      <c r="H93" s="47"/>
      <c r="I93" s="22">
        <f t="shared" si="353"/>
        <v>0</v>
      </c>
      <c r="J93" s="47"/>
      <c r="K93" s="22">
        <f t="shared" si="354"/>
        <v>0</v>
      </c>
      <c r="L93" s="47"/>
      <c r="M93" s="22">
        <f t="shared" si="355"/>
        <v>0</v>
      </c>
      <c r="N93" s="47"/>
      <c r="O93" s="22">
        <f t="shared" si="356"/>
        <v>0</v>
      </c>
      <c r="P93" s="47"/>
      <c r="Q93" s="22">
        <f t="shared" si="357"/>
        <v>0</v>
      </c>
      <c r="R93" s="47"/>
      <c r="S93" s="22">
        <f t="shared" si="358"/>
        <v>0</v>
      </c>
      <c r="T93" s="47"/>
      <c r="U93" s="22">
        <f t="shared" si="359"/>
        <v>0</v>
      </c>
      <c r="V93" s="47"/>
      <c r="W93" s="22">
        <f t="shared" si="360"/>
        <v>0</v>
      </c>
      <c r="X93" s="47"/>
      <c r="Y93" s="22">
        <f t="shared" si="361"/>
        <v>0</v>
      </c>
      <c r="Z93" s="47"/>
      <c r="AA93" s="22">
        <f t="shared" si="362"/>
        <v>0</v>
      </c>
      <c r="AB93" s="24">
        <f t="shared" si="363"/>
        <v>0</v>
      </c>
      <c r="AC93" s="43">
        <f t="shared" si="364"/>
        <v>0</v>
      </c>
      <c r="AD93" s="41">
        <f t="shared" si="375"/>
        <v>0</v>
      </c>
      <c r="AE93" s="41">
        <f t="shared" si="376"/>
        <v>0</v>
      </c>
      <c r="AF93" s="41">
        <f t="shared" si="377"/>
        <v>0</v>
      </c>
      <c r="AG93" s="41">
        <f t="shared" si="378"/>
        <v>0</v>
      </c>
      <c r="AH93" s="41">
        <f t="shared" si="379"/>
        <v>0</v>
      </c>
      <c r="AI93" s="41">
        <f t="shared" si="380"/>
        <v>0</v>
      </c>
      <c r="AJ93" s="41">
        <f t="shared" si="381"/>
        <v>0</v>
      </c>
      <c r="AK93" s="41">
        <f t="shared" si="382"/>
        <v>0</v>
      </c>
      <c r="AL93" s="41">
        <f t="shared" si="383"/>
        <v>0</v>
      </c>
      <c r="AM93" s="41">
        <f t="shared" si="384"/>
        <v>0</v>
      </c>
      <c r="AN93" s="41">
        <f t="shared" si="385"/>
        <v>0</v>
      </c>
      <c r="AO93" s="2">
        <f t="shared" si="386"/>
        <v>0</v>
      </c>
    </row>
    <row r="94" spans="1:53" ht="24.95" hidden="1" customHeight="1">
      <c r="A94" s="6"/>
      <c r="B94" s="32"/>
      <c r="C94" s="33"/>
      <c r="D94" s="34"/>
      <c r="E94" s="34"/>
      <c r="F94" s="47"/>
      <c r="G94" s="22">
        <f t="shared" si="352"/>
        <v>0</v>
      </c>
      <c r="H94" s="47"/>
      <c r="I94" s="22">
        <f t="shared" si="353"/>
        <v>0</v>
      </c>
      <c r="J94" s="47"/>
      <c r="K94" s="22">
        <f t="shared" si="354"/>
        <v>0</v>
      </c>
      <c r="L94" s="47"/>
      <c r="M94" s="22">
        <f t="shared" si="355"/>
        <v>0</v>
      </c>
      <c r="N94" s="47"/>
      <c r="O94" s="22">
        <f t="shared" si="356"/>
        <v>0</v>
      </c>
      <c r="P94" s="47"/>
      <c r="Q94" s="22">
        <f t="shared" si="357"/>
        <v>0</v>
      </c>
      <c r="R94" s="47"/>
      <c r="S94" s="22">
        <f t="shared" si="358"/>
        <v>0</v>
      </c>
      <c r="T94" s="47"/>
      <c r="U94" s="22">
        <f t="shared" si="359"/>
        <v>0</v>
      </c>
      <c r="V94" s="47"/>
      <c r="W94" s="22">
        <f t="shared" si="360"/>
        <v>0</v>
      </c>
      <c r="X94" s="47"/>
      <c r="Y94" s="22">
        <f t="shared" si="361"/>
        <v>0</v>
      </c>
      <c r="Z94" s="47"/>
      <c r="AA94" s="22">
        <f t="shared" si="362"/>
        <v>0</v>
      </c>
      <c r="AB94" s="24">
        <f t="shared" si="363"/>
        <v>0</v>
      </c>
      <c r="AC94" s="43">
        <f t="shared" si="364"/>
        <v>0</v>
      </c>
      <c r="AD94" s="41">
        <f t="shared" si="375"/>
        <v>0</v>
      </c>
      <c r="AE94" s="41">
        <f t="shared" si="376"/>
        <v>0</v>
      </c>
      <c r="AF94" s="41">
        <f t="shared" si="377"/>
        <v>0</v>
      </c>
      <c r="AG94" s="41">
        <f t="shared" si="378"/>
        <v>0</v>
      </c>
      <c r="AH94" s="41">
        <f t="shared" si="379"/>
        <v>0</v>
      </c>
      <c r="AI94" s="41">
        <f t="shared" si="380"/>
        <v>0</v>
      </c>
      <c r="AJ94" s="41">
        <f t="shared" si="381"/>
        <v>0</v>
      </c>
      <c r="AK94" s="41">
        <f t="shared" si="382"/>
        <v>0</v>
      </c>
      <c r="AL94" s="41">
        <f t="shared" si="383"/>
        <v>0</v>
      </c>
      <c r="AM94" s="41">
        <f t="shared" si="384"/>
        <v>0</v>
      </c>
      <c r="AN94" s="41">
        <f t="shared" si="385"/>
        <v>0</v>
      </c>
      <c r="AO94" s="2">
        <f t="shared" si="386"/>
        <v>0</v>
      </c>
    </row>
    <row r="95" spans="1:53" ht="24.95" hidden="1" customHeight="1">
      <c r="A95" s="6"/>
      <c r="B95" s="32"/>
      <c r="C95" s="33"/>
      <c r="D95" s="34"/>
      <c r="E95" s="34"/>
      <c r="F95" s="47"/>
      <c r="G95" s="22">
        <f t="shared" si="352"/>
        <v>0</v>
      </c>
      <c r="H95" s="47"/>
      <c r="I95" s="22">
        <f t="shared" si="353"/>
        <v>0</v>
      </c>
      <c r="J95" s="47"/>
      <c r="K95" s="22">
        <f t="shared" si="354"/>
        <v>0</v>
      </c>
      <c r="L95" s="47"/>
      <c r="M95" s="22">
        <f t="shared" si="355"/>
        <v>0</v>
      </c>
      <c r="N95" s="47"/>
      <c r="O95" s="22">
        <f t="shared" si="356"/>
        <v>0</v>
      </c>
      <c r="P95" s="47"/>
      <c r="Q95" s="22">
        <f t="shared" si="357"/>
        <v>0</v>
      </c>
      <c r="R95" s="47"/>
      <c r="S95" s="22">
        <f t="shared" si="358"/>
        <v>0</v>
      </c>
      <c r="T95" s="47"/>
      <c r="U95" s="22">
        <f t="shared" si="359"/>
        <v>0</v>
      </c>
      <c r="V95" s="47"/>
      <c r="W95" s="22">
        <f t="shared" si="360"/>
        <v>0</v>
      </c>
      <c r="X95" s="47"/>
      <c r="Y95" s="22">
        <f t="shared" si="361"/>
        <v>0</v>
      </c>
      <c r="Z95" s="47"/>
      <c r="AA95" s="22">
        <f t="shared" si="362"/>
        <v>0</v>
      </c>
      <c r="AB95" s="24">
        <f t="shared" si="363"/>
        <v>0</v>
      </c>
      <c r="AC95" s="43">
        <f t="shared" si="364"/>
        <v>0</v>
      </c>
      <c r="AD95" s="41">
        <f t="shared" si="375"/>
        <v>0</v>
      </c>
      <c r="AE95" s="41">
        <f t="shared" si="376"/>
        <v>0</v>
      </c>
      <c r="AF95" s="41">
        <f t="shared" si="377"/>
        <v>0</v>
      </c>
      <c r="AG95" s="41">
        <f t="shared" si="378"/>
        <v>0</v>
      </c>
      <c r="AH95" s="41">
        <f t="shared" si="379"/>
        <v>0</v>
      </c>
      <c r="AI95" s="41">
        <f t="shared" si="380"/>
        <v>0</v>
      </c>
      <c r="AJ95" s="41">
        <f t="shared" si="381"/>
        <v>0</v>
      </c>
      <c r="AK95" s="41">
        <f t="shared" si="382"/>
        <v>0</v>
      </c>
      <c r="AL95" s="41">
        <f t="shared" si="383"/>
        <v>0</v>
      </c>
      <c r="AM95" s="41">
        <f t="shared" si="384"/>
        <v>0</v>
      </c>
      <c r="AN95" s="41">
        <f t="shared" si="385"/>
        <v>0</v>
      </c>
      <c r="AO95" s="2">
        <f t="shared" si="386"/>
        <v>0</v>
      </c>
    </row>
    <row r="96" spans="1:53" ht="24.95" hidden="1" customHeight="1">
      <c r="A96" s="6"/>
      <c r="B96" s="32"/>
      <c r="C96" s="33"/>
      <c r="D96" s="34"/>
      <c r="E96" s="34"/>
      <c r="F96" s="47"/>
      <c r="G96" s="22">
        <f t="shared" si="352"/>
        <v>0</v>
      </c>
      <c r="H96" s="47"/>
      <c r="I96" s="22">
        <f t="shared" si="353"/>
        <v>0</v>
      </c>
      <c r="J96" s="47"/>
      <c r="K96" s="22">
        <f t="shared" si="354"/>
        <v>0</v>
      </c>
      <c r="L96" s="47"/>
      <c r="M96" s="22">
        <f t="shared" si="355"/>
        <v>0</v>
      </c>
      <c r="N96" s="47"/>
      <c r="O96" s="22">
        <f t="shared" si="356"/>
        <v>0</v>
      </c>
      <c r="P96" s="47"/>
      <c r="Q96" s="22">
        <f t="shared" si="357"/>
        <v>0</v>
      </c>
      <c r="R96" s="47"/>
      <c r="S96" s="22">
        <f t="shared" si="358"/>
        <v>0</v>
      </c>
      <c r="T96" s="47"/>
      <c r="U96" s="22">
        <f t="shared" si="359"/>
        <v>0</v>
      </c>
      <c r="V96" s="47"/>
      <c r="W96" s="22">
        <f t="shared" si="360"/>
        <v>0</v>
      </c>
      <c r="X96" s="47"/>
      <c r="Y96" s="22">
        <f t="shared" si="361"/>
        <v>0</v>
      </c>
      <c r="Z96" s="47"/>
      <c r="AA96" s="22">
        <f t="shared" si="362"/>
        <v>0</v>
      </c>
      <c r="AB96" s="24">
        <f t="shared" si="363"/>
        <v>0</v>
      </c>
      <c r="AC96" s="43">
        <f t="shared" si="364"/>
        <v>0</v>
      </c>
      <c r="AD96" s="41">
        <f t="shared" si="375"/>
        <v>0</v>
      </c>
      <c r="AE96" s="41">
        <f t="shared" si="376"/>
        <v>0</v>
      </c>
      <c r="AF96" s="41">
        <f t="shared" si="377"/>
        <v>0</v>
      </c>
      <c r="AG96" s="41">
        <f t="shared" si="378"/>
        <v>0</v>
      </c>
      <c r="AH96" s="41">
        <f t="shared" si="379"/>
        <v>0</v>
      </c>
      <c r="AI96" s="41">
        <f t="shared" si="380"/>
        <v>0</v>
      </c>
      <c r="AJ96" s="41">
        <f t="shared" si="381"/>
        <v>0</v>
      </c>
      <c r="AK96" s="41">
        <f t="shared" si="382"/>
        <v>0</v>
      </c>
      <c r="AL96" s="41">
        <f t="shared" si="383"/>
        <v>0</v>
      </c>
      <c r="AM96" s="41">
        <f t="shared" si="384"/>
        <v>0</v>
      </c>
      <c r="AN96" s="41">
        <f t="shared" si="385"/>
        <v>0</v>
      </c>
      <c r="AO96" s="2">
        <f t="shared" si="386"/>
        <v>0</v>
      </c>
    </row>
    <row r="97" spans="1:41" ht="24.95" hidden="1" customHeight="1">
      <c r="A97" s="6"/>
      <c r="B97" s="32"/>
      <c r="C97" s="33"/>
      <c r="D97" s="34"/>
      <c r="E97" s="34"/>
      <c r="F97" s="47"/>
      <c r="G97" s="22">
        <f t="shared" si="352"/>
        <v>0</v>
      </c>
      <c r="H97" s="47"/>
      <c r="I97" s="22">
        <f t="shared" si="353"/>
        <v>0</v>
      </c>
      <c r="J97" s="47"/>
      <c r="K97" s="22">
        <f t="shared" si="354"/>
        <v>0</v>
      </c>
      <c r="L97" s="47"/>
      <c r="M97" s="22">
        <f t="shared" si="355"/>
        <v>0</v>
      </c>
      <c r="N97" s="47"/>
      <c r="O97" s="22">
        <f t="shared" si="356"/>
        <v>0</v>
      </c>
      <c r="P97" s="47"/>
      <c r="Q97" s="22">
        <f t="shared" si="357"/>
        <v>0</v>
      </c>
      <c r="R97" s="47"/>
      <c r="S97" s="22">
        <f t="shared" si="358"/>
        <v>0</v>
      </c>
      <c r="T97" s="47"/>
      <c r="U97" s="22">
        <f t="shared" si="359"/>
        <v>0</v>
      </c>
      <c r="V97" s="47"/>
      <c r="W97" s="22">
        <f t="shared" si="360"/>
        <v>0</v>
      </c>
      <c r="X97" s="47"/>
      <c r="Y97" s="22">
        <f t="shared" si="361"/>
        <v>0</v>
      </c>
      <c r="Z97" s="47"/>
      <c r="AA97" s="22">
        <f t="shared" si="362"/>
        <v>0</v>
      </c>
      <c r="AB97" s="24">
        <f t="shared" si="363"/>
        <v>0</v>
      </c>
      <c r="AC97" s="43">
        <f t="shared" si="364"/>
        <v>0</v>
      </c>
      <c r="AD97" s="41">
        <f t="shared" si="375"/>
        <v>0</v>
      </c>
      <c r="AE97" s="41">
        <f t="shared" si="376"/>
        <v>0</v>
      </c>
      <c r="AF97" s="41">
        <f t="shared" si="377"/>
        <v>0</v>
      </c>
      <c r="AG97" s="41">
        <f t="shared" si="378"/>
        <v>0</v>
      </c>
      <c r="AH97" s="41">
        <f t="shared" si="379"/>
        <v>0</v>
      </c>
      <c r="AI97" s="41">
        <f t="shared" si="380"/>
        <v>0</v>
      </c>
      <c r="AJ97" s="41">
        <f t="shared" si="381"/>
        <v>0</v>
      </c>
      <c r="AK97" s="41">
        <f t="shared" si="382"/>
        <v>0</v>
      </c>
      <c r="AL97" s="41">
        <f t="shared" si="383"/>
        <v>0</v>
      </c>
      <c r="AM97" s="41">
        <f t="shared" si="384"/>
        <v>0</v>
      </c>
      <c r="AN97" s="41">
        <f t="shared" si="385"/>
        <v>0</v>
      </c>
      <c r="AO97" s="2">
        <f t="shared" si="386"/>
        <v>0</v>
      </c>
    </row>
    <row r="98" spans="1:41" ht="24.95" hidden="1" customHeight="1">
      <c r="A98" s="6"/>
      <c r="B98" s="32"/>
      <c r="C98" s="33"/>
      <c r="D98" s="34"/>
      <c r="E98" s="34"/>
      <c r="F98" s="47"/>
      <c r="G98" s="22">
        <f t="shared" si="352"/>
        <v>0</v>
      </c>
      <c r="H98" s="47"/>
      <c r="I98" s="22">
        <f t="shared" si="353"/>
        <v>0</v>
      </c>
      <c r="J98" s="47"/>
      <c r="K98" s="22">
        <f t="shared" si="354"/>
        <v>0</v>
      </c>
      <c r="L98" s="47"/>
      <c r="M98" s="22">
        <f t="shared" si="355"/>
        <v>0</v>
      </c>
      <c r="N98" s="47"/>
      <c r="O98" s="22">
        <f t="shared" si="356"/>
        <v>0</v>
      </c>
      <c r="P98" s="47"/>
      <c r="Q98" s="22">
        <f t="shared" si="357"/>
        <v>0</v>
      </c>
      <c r="R98" s="47"/>
      <c r="S98" s="22">
        <f t="shared" si="358"/>
        <v>0</v>
      </c>
      <c r="T98" s="47"/>
      <c r="U98" s="22">
        <f t="shared" si="359"/>
        <v>0</v>
      </c>
      <c r="V98" s="47"/>
      <c r="W98" s="22">
        <f t="shared" si="360"/>
        <v>0</v>
      </c>
      <c r="X98" s="47"/>
      <c r="Y98" s="22">
        <f t="shared" si="361"/>
        <v>0</v>
      </c>
      <c r="Z98" s="47"/>
      <c r="AA98" s="22">
        <f t="shared" si="362"/>
        <v>0</v>
      </c>
      <c r="AB98" s="24">
        <f t="shared" si="363"/>
        <v>0</v>
      </c>
      <c r="AC98" s="43">
        <f t="shared" si="364"/>
        <v>0</v>
      </c>
      <c r="AD98" s="41">
        <f t="shared" si="375"/>
        <v>0</v>
      </c>
      <c r="AE98" s="41">
        <f t="shared" si="376"/>
        <v>0</v>
      </c>
      <c r="AF98" s="41">
        <f t="shared" si="377"/>
        <v>0</v>
      </c>
      <c r="AG98" s="41">
        <f t="shared" si="378"/>
        <v>0</v>
      </c>
      <c r="AH98" s="41">
        <f t="shared" si="379"/>
        <v>0</v>
      </c>
      <c r="AI98" s="41">
        <f t="shared" si="380"/>
        <v>0</v>
      </c>
      <c r="AJ98" s="41">
        <f t="shared" si="381"/>
        <v>0</v>
      </c>
      <c r="AK98" s="41">
        <f t="shared" si="382"/>
        <v>0</v>
      </c>
      <c r="AL98" s="41">
        <f t="shared" si="383"/>
        <v>0</v>
      </c>
      <c r="AM98" s="41">
        <f t="shared" si="384"/>
        <v>0</v>
      </c>
      <c r="AN98" s="41">
        <f t="shared" si="385"/>
        <v>0</v>
      </c>
      <c r="AO98" s="2">
        <f t="shared" si="386"/>
        <v>0</v>
      </c>
    </row>
    <row r="99" spans="1:41" ht="24.95" hidden="1" customHeight="1">
      <c r="A99" s="6"/>
      <c r="B99" s="32"/>
      <c r="C99" s="33"/>
      <c r="D99" s="34"/>
      <c r="E99" s="34"/>
      <c r="F99" s="47"/>
      <c r="G99" s="22">
        <f t="shared" si="352"/>
        <v>0</v>
      </c>
      <c r="H99" s="47"/>
      <c r="I99" s="22">
        <f t="shared" si="353"/>
        <v>0</v>
      </c>
      <c r="J99" s="47"/>
      <c r="K99" s="22">
        <f t="shared" si="354"/>
        <v>0</v>
      </c>
      <c r="L99" s="47"/>
      <c r="M99" s="22">
        <f t="shared" si="355"/>
        <v>0</v>
      </c>
      <c r="N99" s="47"/>
      <c r="O99" s="22">
        <f t="shared" si="356"/>
        <v>0</v>
      </c>
      <c r="P99" s="47"/>
      <c r="Q99" s="22">
        <f t="shared" si="357"/>
        <v>0</v>
      </c>
      <c r="R99" s="47"/>
      <c r="S99" s="22">
        <f t="shared" si="358"/>
        <v>0</v>
      </c>
      <c r="T99" s="47"/>
      <c r="U99" s="22">
        <f t="shared" si="359"/>
        <v>0</v>
      </c>
      <c r="V99" s="47"/>
      <c r="W99" s="22">
        <f t="shared" si="360"/>
        <v>0</v>
      </c>
      <c r="X99" s="47"/>
      <c r="Y99" s="22">
        <f t="shared" si="361"/>
        <v>0</v>
      </c>
      <c r="Z99" s="47"/>
      <c r="AA99" s="22">
        <f t="shared" si="362"/>
        <v>0</v>
      </c>
      <c r="AB99" s="24">
        <f t="shared" si="363"/>
        <v>0</v>
      </c>
      <c r="AC99" s="43">
        <f t="shared" si="364"/>
        <v>0</v>
      </c>
      <c r="AD99" s="41">
        <f t="shared" si="375"/>
        <v>0</v>
      </c>
      <c r="AE99" s="41">
        <f t="shared" si="376"/>
        <v>0</v>
      </c>
      <c r="AF99" s="41">
        <f t="shared" si="377"/>
        <v>0</v>
      </c>
      <c r="AG99" s="41">
        <f t="shared" si="378"/>
        <v>0</v>
      </c>
      <c r="AH99" s="41">
        <f t="shared" si="379"/>
        <v>0</v>
      </c>
      <c r="AI99" s="41">
        <f t="shared" si="380"/>
        <v>0</v>
      </c>
      <c r="AJ99" s="41">
        <f t="shared" si="381"/>
        <v>0</v>
      </c>
      <c r="AK99" s="41">
        <f t="shared" si="382"/>
        <v>0</v>
      </c>
      <c r="AL99" s="41">
        <f t="shared" si="383"/>
        <v>0</v>
      </c>
      <c r="AM99" s="41">
        <f t="shared" si="384"/>
        <v>0</v>
      </c>
      <c r="AN99" s="41">
        <f t="shared" si="385"/>
        <v>0</v>
      </c>
      <c r="AO99" s="2">
        <f t="shared" si="386"/>
        <v>0</v>
      </c>
    </row>
    <row r="100" spans="1:41" ht="24.95" hidden="1" customHeight="1">
      <c r="A100" s="6"/>
      <c r="B100" s="32"/>
      <c r="C100" s="33"/>
      <c r="D100" s="34"/>
      <c r="E100" s="34"/>
      <c r="F100" s="47"/>
      <c r="G100" s="22">
        <f t="shared" si="352"/>
        <v>0</v>
      </c>
      <c r="H100" s="47"/>
      <c r="I100" s="22">
        <f t="shared" si="353"/>
        <v>0</v>
      </c>
      <c r="J100" s="47"/>
      <c r="K100" s="22">
        <f t="shared" si="354"/>
        <v>0</v>
      </c>
      <c r="L100" s="47"/>
      <c r="M100" s="22">
        <f t="shared" si="355"/>
        <v>0</v>
      </c>
      <c r="N100" s="47"/>
      <c r="O100" s="22">
        <f t="shared" si="356"/>
        <v>0</v>
      </c>
      <c r="P100" s="47"/>
      <c r="Q100" s="22">
        <f t="shared" si="357"/>
        <v>0</v>
      </c>
      <c r="R100" s="47"/>
      <c r="S100" s="22">
        <f t="shared" si="358"/>
        <v>0</v>
      </c>
      <c r="T100" s="47"/>
      <c r="U100" s="22">
        <f t="shared" si="359"/>
        <v>0</v>
      </c>
      <c r="V100" s="47"/>
      <c r="W100" s="22">
        <f t="shared" si="360"/>
        <v>0</v>
      </c>
      <c r="X100" s="47"/>
      <c r="Y100" s="22">
        <f t="shared" si="361"/>
        <v>0</v>
      </c>
      <c r="Z100" s="47"/>
      <c r="AA100" s="22">
        <f t="shared" si="362"/>
        <v>0</v>
      </c>
      <c r="AB100" s="24">
        <f t="shared" si="363"/>
        <v>0</v>
      </c>
      <c r="AC100" s="43">
        <f t="shared" si="364"/>
        <v>0</v>
      </c>
      <c r="AD100" s="41">
        <f t="shared" si="375"/>
        <v>0</v>
      </c>
      <c r="AE100" s="41">
        <f t="shared" si="376"/>
        <v>0</v>
      </c>
      <c r="AF100" s="41">
        <f t="shared" si="377"/>
        <v>0</v>
      </c>
      <c r="AG100" s="41">
        <f t="shared" si="378"/>
        <v>0</v>
      </c>
      <c r="AH100" s="41">
        <f t="shared" si="379"/>
        <v>0</v>
      </c>
      <c r="AI100" s="41">
        <f t="shared" si="380"/>
        <v>0</v>
      </c>
      <c r="AJ100" s="41">
        <f t="shared" si="381"/>
        <v>0</v>
      </c>
      <c r="AK100" s="41">
        <f t="shared" si="382"/>
        <v>0</v>
      </c>
      <c r="AL100" s="41">
        <f t="shared" si="383"/>
        <v>0</v>
      </c>
      <c r="AM100" s="41">
        <f t="shared" si="384"/>
        <v>0</v>
      </c>
      <c r="AN100" s="41">
        <f t="shared" si="385"/>
        <v>0</v>
      </c>
      <c r="AO100" s="2">
        <f t="shared" si="386"/>
        <v>0</v>
      </c>
    </row>
    <row r="101" spans="1:41" ht="24.95" hidden="1" customHeight="1">
      <c r="A101" s="6"/>
      <c r="B101" s="32"/>
      <c r="C101" s="33"/>
      <c r="D101" s="34"/>
      <c r="E101" s="34"/>
      <c r="F101" s="47"/>
      <c r="G101" s="22">
        <f t="shared" si="352"/>
        <v>0</v>
      </c>
      <c r="H101" s="47"/>
      <c r="I101" s="22">
        <f t="shared" si="353"/>
        <v>0</v>
      </c>
      <c r="J101" s="47"/>
      <c r="K101" s="22">
        <f t="shared" si="354"/>
        <v>0</v>
      </c>
      <c r="L101" s="47"/>
      <c r="M101" s="22">
        <f t="shared" si="355"/>
        <v>0</v>
      </c>
      <c r="N101" s="47"/>
      <c r="O101" s="22">
        <f t="shared" si="356"/>
        <v>0</v>
      </c>
      <c r="P101" s="47"/>
      <c r="Q101" s="22">
        <f t="shared" si="357"/>
        <v>0</v>
      </c>
      <c r="R101" s="47"/>
      <c r="S101" s="22">
        <f t="shared" si="358"/>
        <v>0</v>
      </c>
      <c r="T101" s="47"/>
      <c r="U101" s="22">
        <f t="shared" si="359"/>
        <v>0</v>
      </c>
      <c r="V101" s="47"/>
      <c r="W101" s="22">
        <f t="shared" si="360"/>
        <v>0</v>
      </c>
      <c r="X101" s="47"/>
      <c r="Y101" s="22">
        <f t="shared" si="361"/>
        <v>0</v>
      </c>
      <c r="Z101" s="47"/>
      <c r="AA101" s="22">
        <f t="shared" si="362"/>
        <v>0</v>
      </c>
      <c r="AB101" s="24">
        <f t="shared" si="363"/>
        <v>0</v>
      </c>
      <c r="AC101" s="43">
        <f t="shared" si="364"/>
        <v>0</v>
      </c>
      <c r="AD101" s="41">
        <f t="shared" si="375"/>
        <v>0</v>
      </c>
      <c r="AE101" s="41">
        <f t="shared" si="376"/>
        <v>0</v>
      </c>
      <c r="AF101" s="41">
        <f t="shared" si="377"/>
        <v>0</v>
      </c>
      <c r="AG101" s="41">
        <f t="shared" si="378"/>
        <v>0</v>
      </c>
      <c r="AH101" s="41">
        <f t="shared" si="379"/>
        <v>0</v>
      </c>
      <c r="AI101" s="41">
        <f t="shared" si="380"/>
        <v>0</v>
      </c>
      <c r="AJ101" s="41">
        <f t="shared" si="381"/>
        <v>0</v>
      </c>
      <c r="AK101" s="41">
        <f t="shared" si="382"/>
        <v>0</v>
      </c>
      <c r="AL101" s="41">
        <f t="shared" si="383"/>
        <v>0</v>
      </c>
      <c r="AM101" s="41">
        <f t="shared" si="384"/>
        <v>0</v>
      </c>
      <c r="AN101" s="41">
        <f t="shared" si="385"/>
        <v>0</v>
      </c>
      <c r="AO101" s="2">
        <f t="shared" si="386"/>
        <v>0</v>
      </c>
    </row>
    <row r="102" spans="1:41" ht="24.95" hidden="1" customHeight="1">
      <c r="A102" s="6"/>
      <c r="B102" s="32"/>
      <c r="C102" s="33"/>
      <c r="D102" s="34"/>
      <c r="E102" s="34"/>
      <c r="F102" s="47"/>
      <c r="G102" s="22">
        <f t="shared" si="352"/>
        <v>0</v>
      </c>
      <c r="H102" s="47"/>
      <c r="I102" s="22">
        <f t="shared" si="353"/>
        <v>0</v>
      </c>
      <c r="J102" s="47"/>
      <c r="K102" s="22">
        <f t="shared" si="354"/>
        <v>0</v>
      </c>
      <c r="L102" s="47"/>
      <c r="M102" s="22">
        <f t="shared" si="355"/>
        <v>0</v>
      </c>
      <c r="N102" s="47"/>
      <c r="O102" s="22">
        <f t="shared" si="356"/>
        <v>0</v>
      </c>
      <c r="P102" s="47"/>
      <c r="Q102" s="22">
        <f t="shared" si="357"/>
        <v>0</v>
      </c>
      <c r="R102" s="47"/>
      <c r="S102" s="22">
        <f t="shared" si="358"/>
        <v>0</v>
      </c>
      <c r="T102" s="47"/>
      <c r="U102" s="22">
        <f t="shared" si="359"/>
        <v>0</v>
      </c>
      <c r="V102" s="47"/>
      <c r="W102" s="22">
        <f t="shared" si="360"/>
        <v>0</v>
      </c>
      <c r="X102" s="47"/>
      <c r="Y102" s="22">
        <f t="shared" si="361"/>
        <v>0</v>
      </c>
      <c r="Z102" s="47"/>
      <c r="AA102" s="22">
        <f t="shared" si="362"/>
        <v>0</v>
      </c>
      <c r="AB102" s="24">
        <f t="shared" si="363"/>
        <v>0</v>
      </c>
      <c r="AC102" s="43">
        <f t="shared" ref="AC102" si="387">(LARGE(AD102:AN102,1)+LARGE(AD102:AN102,2)+LARGE(AD102:AN102,3)+LARGE(AD102:AN102,4)+LARGE(AD102:AN102,5)+LARGE(AD102:AN102,6)+LARGE(AD102:AN102,7)+LARGE(AD102:AN102,8)+LARGE(AD102:AN102,9)+LARGE(AD102:AN102,10)+LARGE(AD102:AN102,11))-(SMALL(AD102:AN102,1)+SMALL(AD102:AN102,2)+SMALL(AD102:AN102,3)+SMALL(AD102:AN102,4)+SMALL(AD102:AN102,5))</f>
        <v>0</v>
      </c>
      <c r="AD102" s="41">
        <f t="shared" si="375"/>
        <v>0</v>
      </c>
      <c r="AE102" s="41">
        <f t="shared" si="376"/>
        <v>0</v>
      </c>
      <c r="AF102" s="41">
        <f t="shared" si="377"/>
        <v>0</v>
      </c>
      <c r="AG102" s="41">
        <f t="shared" si="378"/>
        <v>0</v>
      </c>
      <c r="AH102" s="41">
        <f t="shared" si="379"/>
        <v>0</v>
      </c>
      <c r="AI102" s="41">
        <f t="shared" si="380"/>
        <v>0</v>
      </c>
      <c r="AJ102" s="41">
        <f t="shared" si="381"/>
        <v>0</v>
      </c>
      <c r="AK102" s="41">
        <f t="shared" si="382"/>
        <v>0</v>
      </c>
      <c r="AL102" s="41">
        <f t="shared" si="383"/>
        <v>0</v>
      </c>
      <c r="AM102" s="41">
        <f t="shared" si="384"/>
        <v>0</v>
      </c>
      <c r="AN102" s="41">
        <f t="shared" si="385"/>
        <v>0</v>
      </c>
      <c r="AO102" s="2">
        <f t="shared" si="386"/>
        <v>0</v>
      </c>
    </row>
    <row r="103" spans="1:41" ht="24.95" customHeight="1">
      <c r="C103" s="46"/>
    </row>
    <row r="104" spans="1:41" ht="62.45" customHeight="1">
      <c r="A104" s="78" t="s">
        <v>92</v>
      </c>
      <c r="B104" s="69"/>
    </row>
    <row r="105" spans="1:41" ht="58.15" customHeight="1">
      <c r="A105" s="71">
        <f>COUNT(A3:A91)</f>
        <v>47</v>
      </c>
      <c r="B105" s="70"/>
    </row>
    <row r="106" spans="1:41" ht="24.95" customHeight="1"/>
    <row r="107" spans="1:41" ht="24.95" customHeight="1"/>
    <row r="108" spans="1:41" ht="24.95" customHeight="1"/>
    <row r="109" spans="1:41" ht="24.95" customHeight="1"/>
    <row r="110" spans="1:41" ht="24.95" customHeight="1"/>
    <row r="111" spans="1:41" ht="24.95" customHeight="1"/>
    <row r="112" spans="1:41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  <row r="125" ht="24.95" customHeight="1"/>
    <row r="126" ht="24.95" customHeight="1"/>
    <row r="127" ht="24.95" customHeight="1"/>
    <row r="128" ht="24.95" customHeight="1"/>
    <row r="129" ht="24.95" customHeight="1"/>
    <row r="130" ht="24.95" customHeight="1"/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  <row r="138" ht="24.95" customHeight="1"/>
    <row r="139" ht="24.95" customHeight="1"/>
    <row r="140" ht="24.95" customHeight="1"/>
    <row r="141" ht="24.95" customHeight="1"/>
    <row r="142" ht="24.95" customHeight="1"/>
    <row r="143" ht="24.95" customHeight="1"/>
    <row r="144" ht="24.95" customHeight="1"/>
    <row r="145" ht="24.95" customHeight="1"/>
    <row r="146" ht="24.95" customHeight="1"/>
    <row r="147" ht="24.95" customHeight="1"/>
    <row r="148" ht="24.95" customHeight="1"/>
    <row r="149" ht="24.95" customHeight="1"/>
    <row r="150" ht="24.95" customHeight="1"/>
    <row r="151" ht="24.95" customHeight="1"/>
    <row r="152" ht="24.95" customHeight="1"/>
    <row r="153" ht="24.95" customHeight="1"/>
    <row r="154" ht="24.95" customHeight="1"/>
  </sheetData>
  <sortState ref="B76:AB82">
    <sortCondition descending="1" ref="AB76:AB82"/>
  </sortState>
  <mergeCells count="13">
    <mergeCell ref="L1:M1"/>
    <mergeCell ref="X1:Y1"/>
    <mergeCell ref="Z1:AA1"/>
    <mergeCell ref="N1:O1"/>
    <mergeCell ref="P1:Q1"/>
    <mergeCell ref="R1:S1"/>
    <mergeCell ref="T1:U1"/>
    <mergeCell ref="V1:W1"/>
    <mergeCell ref="A46:B46"/>
    <mergeCell ref="F1:G1"/>
    <mergeCell ref="H1:I1"/>
    <mergeCell ref="B1:D1"/>
    <mergeCell ref="J1:K1"/>
  </mergeCells>
  <conditionalFormatting sqref="AH3:AN34 AH52:AN60 AH63:AN73 AH76:AN102 AH37:AN49">
    <cfRule type="cellIs" dxfId="121" priority="144" operator="equal">
      <formula>0</formula>
    </cfRule>
  </conditionalFormatting>
  <conditionalFormatting sqref="O3:O34 Q3:Q34 S3:S34 U3:U34 W3:W34 Y3:Y34 AA3:AA34 O52:O60 O63:O73 Q52:Q60 Q63:Q73 S52:S60 S63:S73 U52:U60 U63:U73 W52:W60 W63:W73 Y52:Y60 Y63:Y73 AA52:AA60 AA63:AA73 O76:O102 Q76:Q102 S76:S102 U76:U102 W76:W102 Y76:Y102 AA76:AA102 M3 K3 I3 G3 M37 I37 G37 K37 M52 K52 I52 G52 M63 K63 I63 G63 M76 K76 I76 G76 O37:O49 Q37:Q49 S37:S49 U37:U49 W37:W49 Y37:Y49 AA37:AA49 M47 I47 G47 K47">
    <cfRule type="cellIs" dxfId="120" priority="137" operator="equal">
      <formula>0</formula>
    </cfRule>
    <cfRule type="cellIs" dxfId="119" priority="138" operator="equal">
      <formula>0</formula>
    </cfRule>
  </conditionalFormatting>
  <conditionalFormatting sqref="G4:G34">
    <cfRule type="cellIs" dxfId="118" priority="46" operator="equal">
      <formula>0</formula>
    </cfRule>
    <cfRule type="cellIs" dxfId="117" priority="47" operator="equal">
      <formula>0</formula>
    </cfRule>
  </conditionalFormatting>
  <conditionalFormatting sqref="I4:I34">
    <cfRule type="cellIs" dxfId="116" priority="44" operator="equal">
      <formula>0</formula>
    </cfRule>
    <cfRule type="cellIs" dxfId="115" priority="45" operator="equal">
      <formula>0</formula>
    </cfRule>
  </conditionalFormatting>
  <conditionalFormatting sqref="K4:K34">
    <cfRule type="cellIs" dxfId="114" priority="42" operator="equal">
      <formula>0</formula>
    </cfRule>
    <cfRule type="cellIs" dxfId="113" priority="43" operator="equal">
      <formula>0</formula>
    </cfRule>
  </conditionalFormatting>
  <conditionalFormatting sqref="M4:M34">
    <cfRule type="cellIs" dxfId="112" priority="40" operator="equal">
      <formula>0</formula>
    </cfRule>
    <cfRule type="cellIs" dxfId="111" priority="41" operator="equal">
      <formula>0</formula>
    </cfRule>
  </conditionalFormatting>
  <conditionalFormatting sqref="G37:G49">
    <cfRule type="cellIs" dxfId="110" priority="38" operator="equal">
      <formula>0</formula>
    </cfRule>
    <cfRule type="cellIs" dxfId="109" priority="39" operator="equal">
      <formula>0</formula>
    </cfRule>
  </conditionalFormatting>
  <conditionalFormatting sqref="I37:I49">
    <cfRule type="cellIs" dxfId="108" priority="36" operator="equal">
      <formula>0</formula>
    </cfRule>
    <cfRule type="cellIs" dxfId="107" priority="37" operator="equal">
      <formula>0</formula>
    </cfRule>
  </conditionalFormatting>
  <conditionalFormatting sqref="K37:K49">
    <cfRule type="cellIs" dxfId="106" priority="34" operator="equal">
      <formula>0</formula>
    </cfRule>
    <cfRule type="cellIs" dxfId="105" priority="35" operator="equal">
      <formula>0</formula>
    </cfRule>
  </conditionalFormatting>
  <conditionalFormatting sqref="M37:M49">
    <cfRule type="cellIs" dxfId="104" priority="32" operator="equal">
      <formula>0</formula>
    </cfRule>
    <cfRule type="cellIs" dxfId="103" priority="33" operator="equal">
      <formula>0</formula>
    </cfRule>
  </conditionalFormatting>
  <conditionalFormatting sqref="G52:G60">
    <cfRule type="cellIs" dxfId="102" priority="30" operator="equal">
      <formula>0</formula>
    </cfRule>
    <cfRule type="cellIs" dxfId="101" priority="31" operator="equal">
      <formula>0</formula>
    </cfRule>
  </conditionalFormatting>
  <conditionalFormatting sqref="I52:I60">
    <cfRule type="cellIs" dxfId="100" priority="28" operator="equal">
      <formula>0</formula>
    </cfRule>
    <cfRule type="cellIs" dxfId="99" priority="29" operator="equal">
      <formula>0</formula>
    </cfRule>
  </conditionalFormatting>
  <conditionalFormatting sqref="K55:K60">
    <cfRule type="cellIs" dxfId="98" priority="26" operator="equal">
      <formula>0</formula>
    </cfRule>
    <cfRule type="cellIs" dxfId="97" priority="27" operator="equal">
      <formula>0</formula>
    </cfRule>
  </conditionalFormatting>
  <conditionalFormatting sqref="M52:M60">
    <cfRule type="cellIs" dxfId="96" priority="24" operator="equal">
      <formula>0</formula>
    </cfRule>
    <cfRule type="cellIs" dxfId="95" priority="25" operator="equal">
      <formula>0</formula>
    </cfRule>
  </conditionalFormatting>
  <conditionalFormatting sqref="K52:K60">
    <cfRule type="cellIs" dxfId="94" priority="22" operator="equal">
      <formula>0</formula>
    </cfRule>
    <cfRule type="cellIs" dxfId="93" priority="23" operator="equal">
      <formula>0</formula>
    </cfRule>
  </conditionalFormatting>
  <conditionalFormatting sqref="G63:G73">
    <cfRule type="cellIs" dxfId="92" priority="20" operator="equal">
      <formula>0</formula>
    </cfRule>
    <cfRule type="cellIs" dxfId="91" priority="21" operator="equal">
      <formula>0</formula>
    </cfRule>
  </conditionalFormatting>
  <conditionalFormatting sqref="I63:I73">
    <cfRule type="cellIs" dxfId="90" priority="18" operator="equal">
      <formula>0</formula>
    </cfRule>
    <cfRule type="cellIs" dxfId="89" priority="19" operator="equal">
      <formula>0</formula>
    </cfRule>
  </conditionalFormatting>
  <conditionalFormatting sqref="K63:K73">
    <cfRule type="cellIs" dxfId="88" priority="16" operator="equal">
      <formula>0</formula>
    </cfRule>
    <cfRule type="cellIs" dxfId="87" priority="17" operator="equal">
      <formula>0</formula>
    </cfRule>
  </conditionalFormatting>
  <conditionalFormatting sqref="K63:K73">
    <cfRule type="cellIs" dxfId="86" priority="14" operator="equal">
      <formula>0</formula>
    </cfRule>
    <cfRule type="cellIs" dxfId="85" priority="15" operator="equal">
      <formula>0</formula>
    </cfRule>
  </conditionalFormatting>
  <conditionalFormatting sqref="M63:M73">
    <cfRule type="cellIs" dxfId="84" priority="12" operator="equal">
      <formula>0</formula>
    </cfRule>
    <cfRule type="cellIs" dxfId="83" priority="13" operator="equal">
      <formula>0</formula>
    </cfRule>
  </conditionalFormatting>
  <conditionalFormatting sqref="G76:G102">
    <cfRule type="cellIs" dxfId="82" priority="10" operator="equal">
      <formula>0</formula>
    </cfRule>
    <cfRule type="cellIs" dxfId="81" priority="11" operator="equal">
      <formula>0</formula>
    </cfRule>
  </conditionalFormatting>
  <conditionalFormatting sqref="I76:I102">
    <cfRule type="cellIs" dxfId="80" priority="8" operator="equal">
      <formula>0</formula>
    </cfRule>
    <cfRule type="cellIs" dxfId="79" priority="9" operator="equal">
      <formula>0</formula>
    </cfRule>
  </conditionalFormatting>
  <conditionalFormatting sqref="K76:K102">
    <cfRule type="cellIs" dxfId="78" priority="6" operator="equal">
      <formula>0</formula>
    </cfRule>
    <cfRule type="cellIs" dxfId="77" priority="7" operator="equal">
      <formula>0</formula>
    </cfRule>
  </conditionalFormatting>
  <conditionalFormatting sqref="K76:K102">
    <cfRule type="cellIs" dxfId="76" priority="4" operator="equal">
      <formula>0</formula>
    </cfRule>
    <cfRule type="cellIs" dxfId="75" priority="5" operator="equal">
      <formula>0</formula>
    </cfRule>
  </conditionalFormatting>
  <conditionalFormatting sqref="M76:M102">
    <cfRule type="cellIs" dxfId="74" priority="2" operator="equal">
      <formula>0</formula>
    </cfRule>
    <cfRule type="cellIs" dxfId="73" priority="3" operator="equal">
      <formula>0</formula>
    </cfRule>
  </conditionalFormatting>
  <conditionalFormatting sqref="AD3:AG102">
    <cfRule type="cellIs" dxfId="72" priority="1" operator="equal">
      <formula>0</formula>
    </cfRule>
  </conditionalFormatting>
  <hyperlinks>
    <hyperlink ref="B24" r:id="rId1" display="http://www.ft-hft.sk/index.php/shooters/shooter/3-igor-piros"/>
    <hyperlink ref="B8" r:id="rId2" display="http://www.ft-hft.sk/index.php/shooters/shooter/20-jozef-kraner"/>
  </hyperlinks>
  <pageMargins left="0.7" right="0.7" top="0.78740157499999996" bottom="0.78740157499999996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1" tint="0.14999847407452621"/>
  </sheetPr>
  <dimension ref="A1:BA154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defaultRowHeight="15" outlineLevelCol="1"/>
  <cols>
    <col min="1" max="1" width="10" customWidth="1"/>
    <col min="2" max="2" width="18.140625" bestFit="1" customWidth="1"/>
    <col min="3" max="3" width="18.42578125" customWidth="1"/>
    <col min="4" max="4" width="31.28515625" customWidth="1"/>
    <col min="5" max="5" width="14" customWidth="1"/>
    <col min="6" max="6" width="5.42578125" customWidth="1" outlineLevel="1"/>
    <col min="7" max="7" width="5.5703125" customWidth="1" outlineLevel="1"/>
    <col min="8" max="8" width="5.42578125" customWidth="1" outlineLevel="1"/>
    <col min="9" max="9" width="5.5703125" style="26" customWidth="1" outlineLevel="1"/>
    <col min="10" max="10" width="5.42578125" customWidth="1" outlineLevel="1"/>
    <col min="11" max="11" width="5.5703125" customWidth="1" outlineLevel="1"/>
    <col min="12" max="12" width="5.42578125" customWidth="1" outlineLevel="1"/>
    <col min="13" max="13" width="5.5703125" customWidth="1" outlineLevel="1"/>
    <col min="14" max="14" width="4.42578125" customWidth="1" outlineLevel="1"/>
    <col min="15" max="15" width="5.5703125" customWidth="1" outlineLevel="1"/>
    <col min="16" max="16" width="4.42578125" customWidth="1" outlineLevel="1"/>
    <col min="17" max="17" width="5.5703125" customWidth="1" outlineLevel="1"/>
    <col min="18" max="18" width="4.42578125" customWidth="1" outlineLevel="1"/>
    <col min="19" max="19" width="5.5703125" customWidth="1" outlineLevel="1"/>
    <col min="20" max="20" width="4.42578125" customWidth="1" outlineLevel="1"/>
    <col min="21" max="21" width="5.5703125" customWidth="1" outlineLevel="1"/>
    <col min="22" max="22" width="4.42578125" customWidth="1" outlineLevel="1"/>
    <col min="23" max="23" width="5.5703125" customWidth="1" outlineLevel="1"/>
    <col min="24" max="24" width="4.42578125" customWidth="1" outlineLevel="1"/>
    <col min="25" max="25" width="5.5703125" customWidth="1" outlineLevel="1"/>
    <col min="26" max="26" width="4.42578125" customWidth="1" outlineLevel="1"/>
    <col min="27" max="27" width="5.5703125" customWidth="1" outlineLevel="1"/>
    <col min="28" max="28" width="11.7109375" bestFit="1" customWidth="1"/>
    <col min="29" max="29" width="10.5703125" bestFit="1" customWidth="1"/>
    <col min="30" max="40" width="6.7109375" customWidth="1" outlineLevel="1"/>
    <col min="42" max="42" width="10.140625" customWidth="1"/>
    <col min="43" max="53" width="6.5703125" customWidth="1" outlineLevel="1"/>
  </cols>
  <sheetData>
    <row r="1" spans="1:53" ht="21.75" thickBot="1">
      <c r="A1" s="8" t="s">
        <v>48</v>
      </c>
      <c r="B1" s="90" t="s">
        <v>152</v>
      </c>
      <c r="C1" s="90"/>
      <c r="D1" s="90"/>
      <c r="E1" s="4" t="s">
        <v>43</v>
      </c>
      <c r="F1" s="88">
        <v>1</v>
      </c>
      <c r="G1" s="89"/>
      <c r="H1" s="88">
        <v>2</v>
      </c>
      <c r="I1" s="89"/>
      <c r="J1" s="88">
        <v>3</v>
      </c>
      <c r="K1" s="89"/>
      <c r="L1" s="88">
        <v>4</v>
      </c>
      <c r="M1" s="89"/>
      <c r="N1" s="88">
        <v>5</v>
      </c>
      <c r="O1" s="89"/>
      <c r="P1" s="88">
        <v>6</v>
      </c>
      <c r="Q1" s="89"/>
      <c r="R1" s="88">
        <v>7</v>
      </c>
      <c r="S1" s="89"/>
      <c r="T1" s="88">
        <v>8</v>
      </c>
      <c r="U1" s="89"/>
      <c r="V1" s="88">
        <v>9</v>
      </c>
      <c r="W1" s="89"/>
      <c r="X1" s="88">
        <v>10</v>
      </c>
      <c r="Y1" s="89"/>
      <c r="Z1" s="88">
        <v>11</v>
      </c>
      <c r="AA1" s="89"/>
      <c r="AB1" s="20">
        <v>100</v>
      </c>
      <c r="AC1" s="65" t="s">
        <v>76</v>
      </c>
      <c r="AD1" s="66">
        <v>1</v>
      </c>
      <c r="AE1" s="66">
        <v>2</v>
      </c>
      <c r="AF1" s="66">
        <v>3</v>
      </c>
      <c r="AG1" s="66">
        <v>4</v>
      </c>
      <c r="AH1" s="66">
        <v>5</v>
      </c>
      <c r="AI1" s="66">
        <v>6</v>
      </c>
      <c r="AJ1" s="66">
        <v>7</v>
      </c>
      <c r="AK1" s="66">
        <v>8</v>
      </c>
      <c r="AL1" s="66">
        <v>9</v>
      </c>
      <c r="AM1" s="66">
        <v>10</v>
      </c>
      <c r="AN1" s="66">
        <v>11</v>
      </c>
      <c r="AO1" s="45" t="s">
        <v>78</v>
      </c>
      <c r="AP1" s="63" t="s">
        <v>76</v>
      </c>
      <c r="AQ1" s="64">
        <v>1</v>
      </c>
      <c r="AR1" s="64">
        <v>2</v>
      </c>
      <c r="AS1" s="64">
        <v>3</v>
      </c>
      <c r="AT1" s="64">
        <v>4</v>
      </c>
      <c r="AU1" s="64">
        <v>5</v>
      </c>
      <c r="AV1" s="64">
        <v>6</v>
      </c>
      <c r="AW1" s="64">
        <v>7</v>
      </c>
      <c r="AX1" s="64">
        <v>8</v>
      </c>
      <c r="AY1" s="64">
        <v>9</v>
      </c>
      <c r="AZ1" s="64">
        <v>10</v>
      </c>
      <c r="BA1" s="64">
        <v>11</v>
      </c>
    </row>
    <row r="2" spans="1:53" ht="19.5" thickBot="1">
      <c r="A2" s="21" t="s">
        <v>14</v>
      </c>
      <c r="B2" s="5" t="s">
        <v>44</v>
      </c>
      <c r="C2" s="5" t="s">
        <v>101</v>
      </c>
      <c r="D2" s="5" t="s">
        <v>45</v>
      </c>
      <c r="E2" s="79" t="s">
        <v>46</v>
      </c>
      <c r="F2" s="76" t="s">
        <v>151</v>
      </c>
      <c r="G2" s="74" t="s">
        <v>42</v>
      </c>
      <c r="H2" s="76" t="s">
        <v>151</v>
      </c>
      <c r="I2" s="75" t="s">
        <v>42</v>
      </c>
      <c r="J2" s="76" t="s">
        <v>151</v>
      </c>
      <c r="K2" s="74" t="s">
        <v>42</v>
      </c>
      <c r="L2" s="76" t="s">
        <v>151</v>
      </c>
      <c r="M2" s="74" t="s">
        <v>42</v>
      </c>
      <c r="N2" s="76" t="s">
        <v>151</v>
      </c>
      <c r="O2" s="74" t="s">
        <v>42</v>
      </c>
      <c r="P2" s="76" t="s">
        <v>151</v>
      </c>
      <c r="Q2" s="74" t="s">
        <v>42</v>
      </c>
      <c r="R2" s="76" t="s">
        <v>151</v>
      </c>
      <c r="S2" s="74" t="s">
        <v>42</v>
      </c>
      <c r="T2" s="76" t="s">
        <v>151</v>
      </c>
      <c r="U2" s="74" t="s">
        <v>42</v>
      </c>
      <c r="V2" s="76" t="s">
        <v>151</v>
      </c>
      <c r="W2" s="74" t="s">
        <v>42</v>
      </c>
      <c r="X2" s="76" t="s">
        <v>151</v>
      </c>
      <c r="Y2" s="74" t="s">
        <v>42</v>
      </c>
      <c r="Z2" s="76" t="s">
        <v>151</v>
      </c>
      <c r="AA2" s="74" t="s">
        <v>42</v>
      </c>
      <c r="AB2" s="5" t="s">
        <v>47</v>
      </c>
      <c r="AC2" s="42" t="s">
        <v>153</v>
      </c>
      <c r="AD2" s="72" t="s">
        <v>42</v>
      </c>
      <c r="AE2" s="72" t="s">
        <v>42</v>
      </c>
      <c r="AF2" s="72" t="s">
        <v>42</v>
      </c>
      <c r="AG2" s="72" t="s">
        <v>42</v>
      </c>
      <c r="AH2" s="72" t="s">
        <v>42</v>
      </c>
      <c r="AI2" s="72" t="s">
        <v>42</v>
      </c>
      <c r="AJ2" s="72" t="s">
        <v>42</v>
      </c>
      <c r="AK2" s="72" t="s">
        <v>42</v>
      </c>
      <c r="AL2" s="72" t="s">
        <v>42</v>
      </c>
      <c r="AM2" s="72" t="s">
        <v>42</v>
      </c>
      <c r="AN2" s="73" t="s">
        <v>42</v>
      </c>
      <c r="AO2" s="45" t="s">
        <v>77</v>
      </c>
      <c r="AP2" s="62" t="s">
        <v>75</v>
      </c>
      <c r="AQ2" s="77" t="s">
        <v>151</v>
      </c>
      <c r="AR2" s="77" t="s">
        <v>151</v>
      </c>
      <c r="AS2" s="77" t="s">
        <v>151</v>
      </c>
      <c r="AT2" s="77" t="s">
        <v>151</v>
      </c>
      <c r="AU2" s="77" t="s">
        <v>151</v>
      </c>
      <c r="AV2" s="77" t="s">
        <v>151</v>
      </c>
      <c r="AW2" s="77" t="s">
        <v>151</v>
      </c>
      <c r="AX2" s="77" t="s">
        <v>151</v>
      </c>
      <c r="AY2" s="77" t="s">
        <v>151</v>
      </c>
      <c r="AZ2" s="77" t="s">
        <v>151</v>
      </c>
      <c r="BA2" s="77" t="s">
        <v>151</v>
      </c>
    </row>
    <row r="3" spans="1:53" ht="24.95" customHeight="1">
      <c r="A3" s="3">
        <v>1</v>
      </c>
      <c r="B3" s="32" t="s">
        <v>60</v>
      </c>
      <c r="C3" s="33" t="s">
        <v>26</v>
      </c>
      <c r="D3" s="34" t="s">
        <v>86</v>
      </c>
      <c r="E3" s="35" t="s">
        <v>80</v>
      </c>
      <c r="F3" s="47"/>
      <c r="G3" s="22">
        <f t="shared" ref="G3:G29" si="0">IF(F3="",0,(F3/MAX($F$3:$F$34))*$AB$1)</f>
        <v>0</v>
      </c>
      <c r="H3" s="47"/>
      <c r="I3" s="22">
        <f t="shared" ref="I3:I29" si="1">IF(H3="",0,(H3/MAX($H$3:$H$34))*$AB$1)</f>
        <v>0</v>
      </c>
      <c r="J3" s="47">
        <v>46</v>
      </c>
      <c r="K3" s="22">
        <f t="shared" ref="K3:K29" si="2">IF(J3="",0,(J3/MAX($J$3:$J$34))*$AB$1)</f>
        <v>100</v>
      </c>
      <c r="L3" s="47">
        <v>45</v>
      </c>
      <c r="M3" s="22">
        <f t="shared" ref="M3:M29" si="3">IF(L3="",0,(L3/MAX($L$3:$L$34))*$AB$1)</f>
        <v>100</v>
      </c>
      <c r="N3" s="47">
        <v>43</v>
      </c>
      <c r="O3" s="22">
        <f t="shared" ref="O3:O29" si="4">IF(N3="",0,(N3/MAX($N$3:$N$34))*$AB$1)</f>
        <v>97.727272727272734</v>
      </c>
      <c r="P3" s="47">
        <v>44</v>
      </c>
      <c r="Q3" s="22">
        <f t="shared" ref="Q3:Q29" si="5">IF(P3="",0,(P3/MAX($P$3:$P$34))*$AB$1)</f>
        <v>100</v>
      </c>
      <c r="R3" s="47">
        <v>35</v>
      </c>
      <c r="S3" s="22">
        <f t="shared" ref="S3:S29" si="6">IF(R3="",0,(R3/MAX($R$3:$R$34))*$AB$1)</f>
        <v>92.10526315789474</v>
      </c>
      <c r="T3" s="47">
        <v>41</v>
      </c>
      <c r="U3" s="22">
        <f t="shared" ref="U3:U29" si="7">IF(T3="",0,(T3/MAX($T$3:$T$34))*$AB$1)</f>
        <v>100</v>
      </c>
      <c r="V3" s="47">
        <v>46</v>
      </c>
      <c r="W3" s="22">
        <f t="shared" ref="W3:W29" si="8">IF(V3="",0,(V3/MAX($V$3:$V$34))*$AB$1)</f>
        <v>100</v>
      </c>
      <c r="X3" s="47">
        <v>44</v>
      </c>
      <c r="Y3" s="22">
        <f t="shared" ref="Y3:Y29" si="9">IF(X3="",0,(X3/MAX($X$3:$X$34))*$AB$1)</f>
        <v>100</v>
      </c>
      <c r="Z3" s="47">
        <v>42</v>
      </c>
      <c r="AA3" s="22">
        <f t="shared" ref="AA3:AA29" si="10">IF(Z3="",0,(Z3/MAX($Z$3:$Z$34))*$AB$1)</f>
        <v>91.304347826086953</v>
      </c>
      <c r="AB3" s="84">
        <f t="shared" ref="AB3:AB29" si="11">G3+I3+K3+M3+O3+Q3+S3+U3+W3+Y3+AA3</f>
        <v>881.13688371125454</v>
      </c>
      <c r="AC3" s="43">
        <f t="shared" ref="AC3:AC29" si="12">(LARGE(AD3:AN3,1)+LARGE(AD3:AN3,2)+LARGE(AD3:AN3,3)+LARGE(AD3:AN3,4)+LARGE(AD3:AN3,5)+LARGE(AD3:AN3,6)+LARGE(AD3:AN3,7)+LARGE(AD3:AN3,8)+LARGE(AD3:AN3,9)+LARGE(AD3:AN3,10)+LARGE(AD3:AN3,11))-(SMALL(AD3:AN3,1)+SMALL(AD3:AN3,2))</f>
        <v>881.13688371125454</v>
      </c>
      <c r="AD3" s="41">
        <f t="shared" ref="AD3:AD34" si="13">G3</f>
        <v>0</v>
      </c>
      <c r="AE3" s="41">
        <f t="shared" ref="AE3:AE34" si="14">I3</f>
        <v>0</v>
      </c>
      <c r="AF3" s="41">
        <f t="shared" ref="AF3:AF34" si="15">K3</f>
        <v>100</v>
      </c>
      <c r="AG3" s="41">
        <f t="shared" ref="AG3:AG34" si="16">M3</f>
        <v>100</v>
      </c>
      <c r="AH3" s="41">
        <f t="shared" ref="AH3:AH34" si="17">IF(N3="",0,O3)</f>
        <v>97.727272727272734</v>
      </c>
      <c r="AI3" s="41">
        <f t="shared" ref="AI3:AI34" si="18">IF(P3="",0,Q3)</f>
        <v>100</v>
      </c>
      <c r="AJ3" s="41">
        <f t="shared" ref="AJ3:AJ34" si="19">IF(R3="",0,S3)</f>
        <v>92.10526315789474</v>
      </c>
      <c r="AK3" s="41">
        <f t="shared" ref="AK3:AK34" si="20">IF(T3="",0,U3)</f>
        <v>100</v>
      </c>
      <c r="AL3" s="41">
        <f t="shared" ref="AL3:AL34" si="21">IF(V3="",0,W3)</f>
        <v>100</v>
      </c>
      <c r="AM3" s="41">
        <f t="shared" ref="AM3:AM34" si="22">IF(X3="",0,Y3)</f>
        <v>100</v>
      </c>
      <c r="AN3" s="44">
        <f t="shared" ref="AN3:AN34" si="23">IF(Z3="",0,AA3)</f>
        <v>91.304347826086953</v>
      </c>
      <c r="AO3" s="67">
        <f t="shared" ref="AO3:AO34" si="24">F3+H3+J3+L3+N3+P3+R3+T3+V3+X3+Z3</f>
        <v>386</v>
      </c>
      <c r="AP3" s="68">
        <f>(LARGE(AQ3:BA3,1)+LARGE(AQ3:BA3,2)+LARGE(AQ3:BA3,3)+LARGE(AQ3:BA3,4)+LARGE(AQ3:BA3,5)+LARGE(AQ3:BA3,6)+LARGE(AQ3:BA3,7)+LARGE(AQ3:BA3,8)+LARGE(AQ3:BA3,9)+LARGE(AQ3:BA3,10)+LARGE(AQ3:BA3,11))-(SMALL(AQ3:BA3,1)+SMALL(AQ3:BA3,2))</f>
        <v>386</v>
      </c>
      <c r="AQ3" s="40">
        <f>F3</f>
        <v>0</v>
      </c>
      <c r="AR3" s="40">
        <f>H3</f>
        <v>0</v>
      </c>
      <c r="AS3" s="40">
        <f>J3</f>
        <v>46</v>
      </c>
      <c r="AT3" s="40">
        <f>L3</f>
        <v>45</v>
      </c>
      <c r="AU3" s="40">
        <f>N3</f>
        <v>43</v>
      </c>
      <c r="AV3" s="40">
        <f>P3</f>
        <v>44</v>
      </c>
      <c r="AW3" s="40">
        <f>R3</f>
        <v>35</v>
      </c>
      <c r="AX3" s="40">
        <f>T3</f>
        <v>41</v>
      </c>
      <c r="AY3" s="40">
        <f>V3</f>
        <v>46</v>
      </c>
      <c r="AZ3" s="40">
        <f>X3</f>
        <v>44</v>
      </c>
      <c r="BA3" s="40">
        <f>Z3</f>
        <v>42</v>
      </c>
    </row>
    <row r="4" spans="1:53" ht="24.95" customHeight="1">
      <c r="A4" s="3">
        <v>2</v>
      </c>
      <c r="B4" s="29" t="s">
        <v>2</v>
      </c>
      <c r="C4" s="33" t="s">
        <v>23</v>
      </c>
      <c r="D4" s="34" t="s">
        <v>83</v>
      </c>
      <c r="E4" s="35" t="s">
        <v>73</v>
      </c>
      <c r="F4" s="47">
        <v>43</v>
      </c>
      <c r="G4" s="22">
        <f t="shared" si="0"/>
        <v>95.555555555555557</v>
      </c>
      <c r="H4" s="47">
        <v>41</v>
      </c>
      <c r="I4" s="22">
        <f t="shared" si="1"/>
        <v>95.348837209302332</v>
      </c>
      <c r="J4" s="47">
        <v>39</v>
      </c>
      <c r="K4" s="22">
        <f t="shared" si="2"/>
        <v>84.782608695652172</v>
      </c>
      <c r="L4" s="47">
        <v>43</v>
      </c>
      <c r="M4" s="22">
        <f t="shared" si="3"/>
        <v>95.555555555555557</v>
      </c>
      <c r="N4" s="47">
        <v>36</v>
      </c>
      <c r="O4" s="22">
        <f t="shared" si="4"/>
        <v>81.818181818181827</v>
      </c>
      <c r="P4" s="47">
        <v>40</v>
      </c>
      <c r="Q4" s="22">
        <f t="shared" si="5"/>
        <v>90.909090909090907</v>
      </c>
      <c r="R4" s="47">
        <v>38</v>
      </c>
      <c r="S4" s="22">
        <f t="shared" si="6"/>
        <v>100</v>
      </c>
      <c r="T4" s="47">
        <v>37</v>
      </c>
      <c r="U4" s="22">
        <f t="shared" si="7"/>
        <v>90.243902439024396</v>
      </c>
      <c r="V4" s="47">
        <v>44</v>
      </c>
      <c r="W4" s="22">
        <f t="shared" si="8"/>
        <v>95.652173913043484</v>
      </c>
      <c r="X4" s="47">
        <v>42</v>
      </c>
      <c r="Y4" s="22">
        <f t="shared" si="9"/>
        <v>95.454545454545453</v>
      </c>
      <c r="Z4" s="47">
        <v>44</v>
      </c>
      <c r="AA4" s="22">
        <f t="shared" si="10"/>
        <v>95.652173913043484</v>
      </c>
      <c r="AB4" s="84">
        <f t="shared" si="11"/>
        <v>1020.9726254629952</v>
      </c>
      <c r="AC4" s="43">
        <f t="shared" si="12"/>
        <v>854.37183494916121</v>
      </c>
      <c r="AD4" s="41">
        <f t="shared" si="13"/>
        <v>95.555555555555557</v>
      </c>
      <c r="AE4" s="41">
        <f t="shared" si="14"/>
        <v>95.348837209302332</v>
      </c>
      <c r="AF4" s="41">
        <f t="shared" si="15"/>
        <v>84.782608695652172</v>
      </c>
      <c r="AG4" s="41">
        <f t="shared" si="16"/>
        <v>95.555555555555557</v>
      </c>
      <c r="AH4" s="41">
        <f t="shared" si="17"/>
        <v>81.818181818181827</v>
      </c>
      <c r="AI4" s="41">
        <f t="shared" si="18"/>
        <v>90.909090909090907</v>
      </c>
      <c r="AJ4" s="41">
        <f t="shared" si="19"/>
        <v>100</v>
      </c>
      <c r="AK4" s="41">
        <f t="shared" si="20"/>
        <v>90.243902439024396</v>
      </c>
      <c r="AL4" s="41">
        <f t="shared" si="21"/>
        <v>95.652173913043484</v>
      </c>
      <c r="AM4" s="41">
        <f t="shared" si="22"/>
        <v>95.454545454545453</v>
      </c>
      <c r="AN4" s="44">
        <f t="shared" si="23"/>
        <v>95.652173913043484</v>
      </c>
      <c r="AO4" s="67">
        <f>F4+H4+J4+L4+N4+P4+R4+T4+V4+X4+Z4</f>
        <v>447</v>
      </c>
      <c r="AP4" s="68">
        <f t="shared" ref="AP4:AP29" si="25">(LARGE(AQ4:BA4,1)+LARGE(AQ4:BA4,2)+LARGE(AQ4:BA4,3)+LARGE(AQ4:BA4,4)+LARGE(AQ4:BA4,5)+LARGE(AQ4:BA4,6)+LARGE(AQ4:BA4,7)+LARGE(AQ4:BA4,8)+LARGE(AQ4:BA4,9)+LARGE(AQ4:BA4,10)+LARGE(AQ4:BA4,11))-(SMALL(AQ4:BA4,1)+SMALL(AQ4:BA4,2))</f>
        <v>374</v>
      </c>
      <c r="AQ4" s="40">
        <f t="shared" ref="AQ4:AQ34" si="26">F4</f>
        <v>43</v>
      </c>
      <c r="AR4" s="40">
        <f t="shared" ref="AR4:AR34" si="27">H4</f>
        <v>41</v>
      </c>
      <c r="AS4" s="40">
        <f t="shared" ref="AS4:AS34" si="28">J4</f>
        <v>39</v>
      </c>
      <c r="AT4" s="40">
        <f t="shared" ref="AT4:AT34" si="29">L4</f>
        <v>43</v>
      </c>
      <c r="AU4" s="40">
        <f t="shared" ref="AU4:AU34" si="30">N4</f>
        <v>36</v>
      </c>
      <c r="AV4" s="40">
        <f t="shared" ref="AV4:AV34" si="31">P4</f>
        <v>40</v>
      </c>
      <c r="AW4" s="40">
        <f t="shared" ref="AW4:AW34" si="32">R4</f>
        <v>38</v>
      </c>
      <c r="AX4" s="40">
        <f t="shared" ref="AX4:AX34" si="33">T4</f>
        <v>37</v>
      </c>
      <c r="AY4" s="40">
        <f t="shared" ref="AY4:AY34" si="34">V4</f>
        <v>44</v>
      </c>
      <c r="AZ4" s="40">
        <f t="shared" ref="AZ4:AZ34" si="35">X4</f>
        <v>42</v>
      </c>
      <c r="BA4" s="40">
        <f t="shared" ref="BA4:BA34" si="36">Z4</f>
        <v>44</v>
      </c>
    </row>
    <row r="5" spans="1:53" ht="26.25" customHeight="1">
      <c r="A5" s="3">
        <v>3</v>
      </c>
      <c r="B5" s="29" t="s">
        <v>1</v>
      </c>
      <c r="C5" s="33" t="s">
        <v>24</v>
      </c>
      <c r="D5" s="34" t="s">
        <v>83</v>
      </c>
      <c r="E5" s="35" t="s">
        <v>73</v>
      </c>
      <c r="F5" s="47">
        <v>43</v>
      </c>
      <c r="G5" s="22">
        <f t="shared" si="0"/>
        <v>95.555555555555557</v>
      </c>
      <c r="H5" s="47">
        <v>40</v>
      </c>
      <c r="I5" s="22">
        <f t="shared" si="1"/>
        <v>93.023255813953483</v>
      </c>
      <c r="J5" s="47">
        <v>30</v>
      </c>
      <c r="K5" s="22">
        <f t="shared" si="2"/>
        <v>65.217391304347828</v>
      </c>
      <c r="L5" s="47">
        <v>42</v>
      </c>
      <c r="M5" s="22">
        <f t="shared" si="3"/>
        <v>93.333333333333329</v>
      </c>
      <c r="N5" s="47">
        <v>44</v>
      </c>
      <c r="O5" s="22">
        <f t="shared" si="4"/>
        <v>100</v>
      </c>
      <c r="P5" s="47">
        <v>42</v>
      </c>
      <c r="Q5" s="22">
        <f t="shared" si="5"/>
        <v>95.454545454545453</v>
      </c>
      <c r="R5" s="47">
        <v>37</v>
      </c>
      <c r="S5" s="22">
        <f t="shared" si="6"/>
        <v>97.368421052631575</v>
      </c>
      <c r="T5" s="47">
        <v>34</v>
      </c>
      <c r="U5" s="22">
        <f t="shared" si="7"/>
        <v>82.926829268292678</v>
      </c>
      <c r="V5" s="47">
        <v>42</v>
      </c>
      <c r="W5" s="22">
        <f t="shared" si="8"/>
        <v>91.304347826086953</v>
      </c>
      <c r="X5" s="47">
        <v>42</v>
      </c>
      <c r="Y5" s="22">
        <f t="shared" si="9"/>
        <v>95.454545454545453</v>
      </c>
      <c r="Z5" s="47">
        <v>42</v>
      </c>
      <c r="AA5" s="22">
        <f t="shared" si="10"/>
        <v>91.304347826086953</v>
      </c>
      <c r="AB5" s="84">
        <f t="shared" si="11"/>
        <v>1000.9425728893793</v>
      </c>
      <c r="AC5" s="43">
        <f t="shared" si="12"/>
        <v>852.79835231673883</v>
      </c>
      <c r="AD5" s="41">
        <f t="shared" si="13"/>
        <v>95.555555555555557</v>
      </c>
      <c r="AE5" s="41">
        <f t="shared" si="14"/>
        <v>93.023255813953483</v>
      </c>
      <c r="AF5" s="41">
        <f t="shared" si="15"/>
        <v>65.217391304347828</v>
      </c>
      <c r="AG5" s="41">
        <f t="shared" si="16"/>
        <v>93.333333333333329</v>
      </c>
      <c r="AH5" s="41">
        <f t="shared" si="17"/>
        <v>100</v>
      </c>
      <c r="AI5" s="41">
        <f t="shared" si="18"/>
        <v>95.454545454545453</v>
      </c>
      <c r="AJ5" s="41">
        <f t="shared" si="19"/>
        <v>97.368421052631575</v>
      </c>
      <c r="AK5" s="41">
        <f t="shared" si="20"/>
        <v>82.926829268292678</v>
      </c>
      <c r="AL5" s="41">
        <f t="shared" si="21"/>
        <v>91.304347826086953</v>
      </c>
      <c r="AM5" s="41">
        <f t="shared" si="22"/>
        <v>95.454545454545453</v>
      </c>
      <c r="AN5" s="44">
        <f t="shared" si="23"/>
        <v>91.304347826086953</v>
      </c>
      <c r="AO5" s="67">
        <f t="shared" si="24"/>
        <v>438</v>
      </c>
      <c r="AP5" s="68">
        <f t="shared" si="25"/>
        <v>374</v>
      </c>
      <c r="AQ5" s="40">
        <f t="shared" si="26"/>
        <v>43</v>
      </c>
      <c r="AR5" s="40">
        <f t="shared" si="27"/>
        <v>40</v>
      </c>
      <c r="AS5" s="40">
        <f t="shared" si="28"/>
        <v>30</v>
      </c>
      <c r="AT5" s="40">
        <f t="shared" si="29"/>
        <v>42</v>
      </c>
      <c r="AU5" s="40">
        <f t="shared" si="30"/>
        <v>44</v>
      </c>
      <c r="AV5" s="40">
        <f t="shared" si="31"/>
        <v>42</v>
      </c>
      <c r="AW5" s="40">
        <f t="shared" si="32"/>
        <v>37</v>
      </c>
      <c r="AX5" s="40">
        <f t="shared" si="33"/>
        <v>34</v>
      </c>
      <c r="AY5" s="40">
        <f t="shared" si="34"/>
        <v>42</v>
      </c>
      <c r="AZ5" s="40">
        <f t="shared" si="35"/>
        <v>42</v>
      </c>
      <c r="BA5" s="40">
        <f t="shared" si="36"/>
        <v>42</v>
      </c>
    </row>
    <row r="6" spans="1:53" ht="24.95" customHeight="1">
      <c r="A6" s="3">
        <v>4</v>
      </c>
      <c r="B6" s="29" t="s">
        <v>0</v>
      </c>
      <c r="C6" s="33" t="s">
        <v>23</v>
      </c>
      <c r="D6" s="34" t="s">
        <v>150</v>
      </c>
      <c r="E6" s="35" t="s">
        <v>80</v>
      </c>
      <c r="F6" s="47">
        <v>45</v>
      </c>
      <c r="G6" s="22">
        <f t="shared" si="0"/>
        <v>100</v>
      </c>
      <c r="H6" s="47">
        <v>39</v>
      </c>
      <c r="I6" s="22">
        <f t="shared" si="1"/>
        <v>90.697674418604649</v>
      </c>
      <c r="J6" s="47">
        <v>36</v>
      </c>
      <c r="K6" s="22">
        <f t="shared" si="2"/>
        <v>78.260869565217391</v>
      </c>
      <c r="L6" s="47">
        <v>45</v>
      </c>
      <c r="M6" s="22">
        <f t="shared" si="3"/>
        <v>100</v>
      </c>
      <c r="N6" s="47">
        <v>37</v>
      </c>
      <c r="O6" s="22">
        <f t="shared" si="4"/>
        <v>84.090909090909093</v>
      </c>
      <c r="P6" s="47">
        <v>36</v>
      </c>
      <c r="Q6" s="22">
        <f t="shared" si="5"/>
        <v>81.818181818181827</v>
      </c>
      <c r="R6" s="47">
        <v>34</v>
      </c>
      <c r="S6" s="22">
        <f t="shared" si="6"/>
        <v>89.473684210526315</v>
      </c>
      <c r="T6" s="47">
        <v>33</v>
      </c>
      <c r="U6" s="22">
        <f t="shared" si="7"/>
        <v>80.487804878048792</v>
      </c>
      <c r="V6" s="47">
        <v>27</v>
      </c>
      <c r="W6" s="22">
        <f t="shared" si="8"/>
        <v>58.695652173913047</v>
      </c>
      <c r="X6" s="47">
        <v>38</v>
      </c>
      <c r="Y6" s="22">
        <f t="shared" si="9"/>
        <v>86.36363636363636</v>
      </c>
      <c r="Z6" s="47">
        <v>39</v>
      </c>
      <c r="AA6" s="22">
        <f t="shared" si="10"/>
        <v>84.782608695652172</v>
      </c>
      <c r="AB6" s="84">
        <f t="shared" si="11"/>
        <v>934.67102121468963</v>
      </c>
      <c r="AC6" s="43">
        <f t="shared" si="12"/>
        <v>797.71449947555925</v>
      </c>
      <c r="AD6" s="41">
        <f t="shared" si="13"/>
        <v>100</v>
      </c>
      <c r="AE6" s="41">
        <f t="shared" si="14"/>
        <v>90.697674418604649</v>
      </c>
      <c r="AF6" s="41">
        <f t="shared" si="15"/>
        <v>78.260869565217391</v>
      </c>
      <c r="AG6" s="41">
        <f t="shared" si="16"/>
        <v>100</v>
      </c>
      <c r="AH6" s="41">
        <f t="shared" si="17"/>
        <v>84.090909090909093</v>
      </c>
      <c r="AI6" s="41">
        <f t="shared" si="18"/>
        <v>81.818181818181827</v>
      </c>
      <c r="AJ6" s="41">
        <f t="shared" si="19"/>
        <v>89.473684210526315</v>
      </c>
      <c r="AK6" s="41">
        <f t="shared" si="20"/>
        <v>80.487804878048792</v>
      </c>
      <c r="AL6" s="41">
        <f t="shared" si="21"/>
        <v>58.695652173913047</v>
      </c>
      <c r="AM6" s="41">
        <f t="shared" si="22"/>
        <v>86.36363636363636</v>
      </c>
      <c r="AN6" s="44">
        <f t="shared" si="23"/>
        <v>84.782608695652172</v>
      </c>
      <c r="AO6" s="67">
        <f t="shared" si="24"/>
        <v>409</v>
      </c>
      <c r="AP6" s="68">
        <f t="shared" si="25"/>
        <v>349</v>
      </c>
      <c r="AQ6" s="40">
        <f t="shared" si="26"/>
        <v>45</v>
      </c>
      <c r="AR6" s="40">
        <f t="shared" si="27"/>
        <v>39</v>
      </c>
      <c r="AS6" s="40">
        <f t="shared" si="28"/>
        <v>36</v>
      </c>
      <c r="AT6" s="40">
        <f t="shared" si="29"/>
        <v>45</v>
      </c>
      <c r="AU6" s="40">
        <f t="shared" si="30"/>
        <v>37</v>
      </c>
      <c r="AV6" s="40">
        <f t="shared" si="31"/>
        <v>36</v>
      </c>
      <c r="AW6" s="40">
        <f t="shared" si="32"/>
        <v>34</v>
      </c>
      <c r="AX6" s="40">
        <f t="shared" si="33"/>
        <v>33</v>
      </c>
      <c r="AY6" s="40">
        <f t="shared" si="34"/>
        <v>27</v>
      </c>
      <c r="AZ6" s="40">
        <f t="shared" si="35"/>
        <v>38</v>
      </c>
      <c r="BA6" s="40">
        <f t="shared" si="36"/>
        <v>39</v>
      </c>
    </row>
    <row r="7" spans="1:53" ht="24.95" customHeight="1">
      <c r="A7" s="3">
        <v>5</v>
      </c>
      <c r="B7" s="32" t="s">
        <v>61</v>
      </c>
      <c r="C7" s="33" t="s">
        <v>23</v>
      </c>
      <c r="D7" s="34" t="s">
        <v>83</v>
      </c>
      <c r="E7" s="35" t="s">
        <v>81</v>
      </c>
      <c r="F7" s="47"/>
      <c r="G7" s="22">
        <f t="shared" si="0"/>
        <v>0</v>
      </c>
      <c r="H7" s="47"/>
      <c r="I7" s="22">
        <f t="shared" si="1"/>
        <v>0</v>
      </c>
      <c r="J7" s="47">
        <v>42</v>
      </c>
      <c r="K7" s="22">
        <f t="shared" si="2"/>
        <v>91.304347826086953</v>
      </c>
      <c r="L7" s="47">
        <v>44</v>
      </c>
      <c r="M7" s="22">
        <f t="shared" si="3"/>
        <v>97.777777777777771</v>
      </c>
      <c r="N7" s="47">
        <v>32</v>
      </c>
      <c r="O7" s="22">
        <f t="shared" si="4"/>
        <v>72.727272727272734</v>
      </c>
      <c r="P7" s="47">
        <v>40</v>
      </c>
      <c r="Q7" s="22">
        <f t="shared" si="5"/>
        <v>90.909090909090907</v>
      </c>
      <c r="R7" s="47">
        <v>33</v>
      </c>
      <c r="S7" s="22">
        <f t="shared" si="6"/>
        <v>86.842105263157904</v>
      </c>
      <c r="T7" s="47">
        <v>34</v>
      </c>
      <c r="U7" s="22">
        <f t="shared" si="7"/>
        <v>82.926829268292678</v>
      </c>
      <c r="V7" s="47">
        <v>37</v>
      </c>
      <c r="W7" s="22">
        <f t="shared" si="8"/>
        <v>80.434782608695656</v>
      </c>
      <c r="X7" s="47">
        <v>43</v>
      </c>
      <c r="Y7" s="22">
        <f t="shared" si="9"/>
        <v>97.727272727272734</v>
      </c>
      <c r="Z7" s="47">
        <v>37</v>
      </c>
      <c r="AA7" s="22">
        <f t="shared" si="10"/>
        <v>80.434782608695656</v>
      </c>
      <c r="AB7" s="84">
        <f t="shared" si="11"/>
        <v>781.08426171634289</v>
      </c>
      <c r="AC7" s="43">
        <f t="shared" si="12"/>
        <v>781.08426171634289</v>
      </c>
      <c r="AD7" s="41">
        <f t="shared" si="13"/>
        <v>0</v>
      </c>
      <c r="AE7" s="41">
        <f t="shared" si="14"/>
        <v>0</v>
      </c>
      <c r="AF7" s="41">
        <f t="shared" si="15"/>
        <v>91.304347826086953</v>
      </c>
      <c r="AG7" s="41">
        <f t="shared" si="16"/>
        <v>97.777777777777771</v>
      </c>
      <c r="AH7" s="41">
        <f t="shared" si="17"/>
        <v>72.727272727272734</v>
      </c>
      <c r="AI7" s="41">
        <f t="shared" si="18"/>
        <v>90.909090909090907</v>
      </c>
      <c r="AJ7" s="41">
        <f t="shared" si="19"/>
        <v>86.842105263157904</v>
      </c>
      <c r="AK7" s="41">
        <f t="shared" si="20"/>
        <v>82.926829268292678</v>
      </c>
      <c r="AL7" s="41">
        <f t="shared" si="21"/>
        <v>80.434782608695656</v>
      </c>
      <c r="AM7" s="41">
        <f t="shared" si="22"/>
        <v>97.727272727272734</v>
      </c>
      <c r="AN7" s="44">
        <f t="shared" si="23"/>
        <v>80.434782608695656</v>
      </c>
      <c r="AO7" s="67">
        <f t="shared" si="24"/>
        <v>342</v>
      </c>
      <c r="AP7" s="68">
        <f t="shared" si="25"/>
        <v>342</v>
      </c>
      <c r="AQ7" s="40">
        <f t="shared" si="26"/>
        <v>0</v>
      </c>
      <c r="AR7" s="40">
        <f t="shared" si="27"/>
        <v>0</v>
      </c>
      <c r="AS7" s="40">
        <f t="shared" si="28"/>
        <v>42</v>
      </c>
      <c r="AT7" s="40">
        <f t="shared" si="29"/>
        <v>44</v>
      </c>
      <c r="AU7" s="40">
        <f t="shared" si="30"/>
        <v>32</v>
      </c>
      <c r="AV7" s="40">
        <f t="shared" si="31"/>
        <v>40</v>
      </c>
      <c r="AW7" s="40">
        <f t="shared" si="32"/>
        <v>33</v>
      </c>
      <c r="AX7" s="40">
        <f t="shared" si="33"/>
        <v>34</v>
      </c>
      <c r="AY7" s="40">
        <f t="shared" si="34"/>
        <v>37</v>
      </c>
      <c r="AZ7" s="40">
        <f t="shared" si="35"/>
        <v>43</v>
      </c>
      <c r="BA7" s="40">
        <f t="shared" si="36"/>
        <v>37</v>
      </c>
    </row>
    <row r="8" spans="1:53" ht="24.95" customHeight="1">
      <c r="A8" s="3">
        <v>6</v>
      </c>
      <c r="B8" s="30" t="s">
        <v>6</v>
      </c>
      <c r="C8" s="33" t="s">
        <v>23</v>
      </c>
      <c r="D8" s="34" t="s">
        <v>83</v>
      </c>
      <c r="E8" s="35" t="s">
        <v>73</v>
      </c>
      <c r="F8" s="47">
        <v>41</v>
      </c>
      <c r="G8" s="22">
        <f t="shared" si="0"/>
        <v>91.111111111111114</v>
      </c>
      <c r="H8" s="47">
        <v>40</v>
      </c>
      <c r="I8" s="22">
        <f t="shared" si="1"/>
        <v>93.023255813953483</v>
      </c>
      <c r="J8" s="47">
        <v>37</v>
      </c>
      <c r="K8" s="22">
        <f t="shared" si="2"/>
        <v>80.434782608695656</v>
      </c>
      <c r="L8" s="47">
        <v>42</v>
      </c>
      <c r="M8" s="22">
        <f t="shared" si="3"/>
        <v>93.333333333333329</v>
      </c>
      <c r="N8" s="47">
        <v>32</v>
      </c>
      <c r="O8" s="22">
        <f t="shared" si="4"/>
        <v>72.727272727272734</v>
      </c>
      <c r="P8" s="47">
        <v>33</v>
      </c>
      <c r="Q8" s="22">
        <f t="shared" si="5"/>
        <v>75</v>
      </c>
      <c r="R8" s="47">
        <v>30</v>
      </c>
      <c r="S8" s="22">
        <f t="shared" si="6"/>
        <v>78.94736842105263</v>
      </c>
      <c r="T8" s="47">
        <v>30</v>
      </c>
      <c r="U8" s="22">
        <f t="shared" si="7"/>
        <v>73.170731707317074</v>
      </c>
      <c r="V8" s="47"/>
      <c r="W8" s="22">
        <f t="shared" si="8"/>
        <v>0</v>
      </c>
      <c r="X8" s="47">
        <v>37</v>
      </c>
      <c r="Y8" s="22">
        <f t="shared" si="9"/>
        <v>84.090909090909093</v>
      </c>
      <c r="Z8" s="47">
        <v>46</v>
      </c>
      <c r="AA8" s="22">
        <f t="shared" si="10"/>
        <v>100</v>
      </c>
      <c r="AB8" s="84">
        <f t="shared" si="11"/>
        <v>841.83876481364507</v>
      </c>
      <c r="AC8" s="43">
        <f t="shared" si="12"/>
        <v>769.11149208637232</v>
      </c>
      <c r="AD8" s="41">
        <f t="shared" si="13"/>
        <v>91.111111111111114</v>
      </c>
      <c r="AE8" s="41">
        <f t="shared" si="14"/>
        <v>93.023255813953483</v>
      </c>
      <c r="AF8" s="41">
        <f t="shared" si="15"/>
        <v>80.434782608695656</v>
      </c>
      <c r="AG8" s="41">
        <f t="shared" si="16"/>
        <v>93.333333333333329</v>
      </c>
      <c r="AH8" s="41">
        <f t="shared" si="17"/>
        <v>72.727272727272734</v>
      </c>
      <c r="AI8" s="41">
        <f t="shared" si="18"/>
        <v>75</v>
      </c>
      <c r="AJ8" s="41">
        <f t="shared" si="19"/>
        <v>78.94736842105263</v>
      </c>
      <c r="AK8" s="41">
        <f t="shared" si="20"/>
        <v>73.170731707317074</v>
      </c>
      <c r="AL8" s="41">
        <f t="shared" si="21"/>
        <v>0</v>
      </c>
      <c r="AM8" s="41">
        <f t="shared" si="22"/>
        <v>84.090909090909093</v>
      </c>
      <c r="AN8" s="44">
        <f t="shared" si="23"/>
        <v>100</v>
      </c>
      <c r="AO8" s="67">
        <f t="shared" si="24"/>
        <v>368</v>
      </c>
      <c r="AP8" s="68">
        <f t="shared" si="25"/>
        <v>338</v>
      </c>
      <c r="AQ8" s="40">
        <f t="shared" si="26"/>
        <v>41</v>
      </c>
      <c r="AR8" s="40">
        <f t="shared" si="27"/>
        <v>40</v>
      </c>
      <c r="AS8" s="40">
        <f t="shared" si="28"/>
        <v>37</v>
      </c>
      <c r="AT8" s="40">
        <f t="shared" si="29"/>
        <v>42</v>
      </c>
      <c r="AU8" s="40">
        <f t="shared" si="30"/>
        <v>32</v>
      </c>
      <c r="AV8" s="40">
        <f t="shared" si="31"/>
        <v>33</v>
      </c>
      <c r="AW8" s="40">
        <f t="shared" si="32"/>
        <v>30</v>
      </c>
      <c r="AX8" s="40">
        <f t="shared" si="33"/>
        <v>30</v>
      </c>
      <c r="AY8" s="40">
        <f t="shared" si="34"/>
        <v>0</v>
      </c>
      <c r="AZ8" s="40">
        <f t="shared" si="35"/>
        <v>37</v>
      </c>
      <c r="BA8" s="40">
        <f t="shared" si="36"/>
        <v>46</v>
      </c>
    </row>
    <row r="9" spans="1:53" ht="24.95" customHeight="1">
      <c r="A9" s="3">
        <v>7</v>
      </c>
      <c r="B9" s="29" t="s">
        <v>7</v>
      </c>
      <c r="C9" s="33" t="s">
        <v>30</v>
      </c>
      <c r="D9" s="34" t="s">
        <v>83</v>
      </c>
      <c r="E9" s="35" t="s">
        <v>29</v>
      </c>
      <c r="F9" s="47">
        <v>41</v>
      </c>
      <c r="G9" s="22">
        <f t="shared" si="0"/>
        <v>91.111111111111114</v>
      </c>
      <c r="H9" s="47">
        <v>40</v>
      </c>
      <c r="I9" s="22">
        <f t="shared" si="1"/>
        <v>93.023255813953483</v>
      </c>
      <c r="J9" s="47">
        <v>38</v>
      </c>
      <c r="K9" s="22">
        <f t="shared" si="2"/>
        <v>82.608695652173907</v>
      </c>
      <c r="L9" s="47">
        <v>37</v>
      </c>
      <c r="M9" s="22">
        <f t="shared" si="3"/>
        <v>82.222222222222214</v>
      </c>
      <c r="N9" s="47">
        <v>30</v>
      </c>
      <c r="O9" s="22">
        <f t="shared" si="4"/>
        <v>68.181818181818173</v>
      </c>
      <c r="P9" s="47">
        <v>37</v>
      </c>
      <c r="Q9" s="22">
        <f t="shared" si="5"/>
        <v>84.090909090909093</v>
      </c>
      <c r="R9" s="47">
        <v>29</v>
      </c>
      <c r="S9" s="22">
        <f t="shared" si="6"/>
        <v>76.31578947368422</v>
      </c>
      <c r="T9" s="47">
        <v>26</v>
      </c>
      <c r="U9" s="22">
        <f t="shared" si="7"/>
        <v>63.414634146341463</v>
      </c>
      <c r="V9" s="47">
        <v>25</v>
      </c>
      <c r="W9" s="22">
        <f t="shared" si="8"/>
        <v>54.347826086956516</v>
      </c>
      <c r="X9" s="47">
        <v>37</v>
      </c>
      <c r="Y9" s="22">
        <f t="shared" si="9"/>
        <v>84.090909090909093</v>
      </c>
      <c r="Z9" s="47">
        <v>17</v>
      </c>
      <c r="AA9" s="22">
        <f t="shared" si="10"/>
        <v>36.95652173913043</v>
      </c>
      <c r="AB9" s="84">
        <f t="shared" si="11"/>
        <v>816.36369260920958</v>
      </c>
      <c r="AC9" s="43">
        <f t="shared" si="12"/>
        <v>725.0593447831227</v>
      </c>
      <c r="AD9" s="41">
        <f t="shared" si="13"/>
        <v>91.111111111111114</v>
      </c>
      <c r="AE9" s="41">
        <f t="shared" si="14"/>
        <v>93.023255813953483</v>
      </c>
      <c r="AF9" s="41">
        <f t="shared" si="15"/>
        <v>82.608695652173907</v>
      </c>
      <c r="AG9" s="41">
        <f t="shared" si="16"/>
        <v>82.222222222222214</v>
      </c>
      <c r="AH9" s="41">
        <f t="shared" si="17"/>
        <v>68.181818181818173</v>
      </c>
      <c r="AI9" s="41">
        <f t="shared" si="18"/>
        <v>84.090909090909093</v>
      </c>
      <c r="AJ9" s="41">
        <f t="shared" si="19"/>
        <v>76.31578947368422</v>
      </c>
      <c r="AK9" s="41">
        <f t="shared" si="20"/>
        <v>63.414634146341463</v>
      </c>
      <c r="AL9" s="41">
        <f t="shared" si="21"/>
        <v>54.347826086956516</v>
      </c>
      <c r="AM9" s="41">
        <f t="shared" si="22"/>
        <v>84.090909090909093</v>
      </c>
      <c r="AN9" s="44">
        <f t="shared" si="23"/>
        <v>36.95652173913043</v>
      </c>
      <c r="AO9" s="67">
        <f t="shared" si="24"/>
        <v>357</v>
      </c>
      <c r="AP9" s="68">
        <f t="shared" si="25"/>
        <v>315</v>
      </c>
      <c r="AQ9" s="40">
        <f t="shared" si="26"/>
        <v>41</v>
      </c>
      <c r="AR9" s="40">
        <f t="shared" si="27"/>
        <v>40</v>
      </c>
      <c r="AS9" s="40">
        <f t="shared" si="28"/>
        <v>38</v>
      </c>
      <c r="AT9" s="40">
        <f t="shared" si="29"/>
        <v>37</v>
      </c>
      <c r="AU9" s="40">
        <f t="shared" si="30"/>
        <v>30</v>
      </c>
      <c r="AV9" s="40">
        <f t="shared" si="31"/>
        <v>37</v>
      </c>
      <c r="AW9" s="40">
        <f t="shared" si="32"/>
        <v>29</v>
      </c>
      <c r="AX9" s="40">
        <f t="shared" si="33"/>
        <v>26</v>
      </c>
      <c r="AY9" s="40">
        <f t="shared" si="34"/>
        <v>25</v>
      </c>
      <c r="AZ9" s="40">
        <f t="shared" si="35"/>
        <v>37</v>
      </c>
      <c r="BA9" s="40">
        <f t="shared" si="36"/>
        <v>17</v>
      </c>
    </row>
    <row r="10" spans="1:53" ht="24.95" customHeight="1">
      <c r="A10" s="3">
        <v>8</v>
      </c>
      <c r="B10" s="31" t="s">
        <v>4</v>
      </c>
      <c r="C10" s="33" t="s">
        <v>26</v>
      </c>
      <c r="D10" s="34" t="s">
        <v>86</v>
      </c>
      <c r="E10" s="35" t="s">
        <v>81</v>
      </c>
      <c r="F10" s="47">
        <v>42</v>
      </c>
      <c r="G10" s="22">
        <f t="shared" si="0"/>
        <v>93.333333333333329</v>
      </c>
      <c r="H10" s="47">
        <v>34</v>
      </c>
      <c r="I10" s="22">
        <f t="shared" si="1"/>
        <v>79.069767441860463</v>
      </c>
      <c r="J10" s="47">
        <v>35</v>
      </c>
      <c r="K10" s="22">
        <f t="shared" si="2"/>
        <v>76.08695652173914</v>
      </c>
      <c r="L10" s="47">
        <v>39</v>
      </c>
      <c r="M10" s="22">
        <f t="shared" si="3"/>
        <v>86.666666666666671</v>
      </c>
      <c r="N10" s="47">
        <v>36</v>
      </c>
      <c r="O10" s="22">
        <f t="shared" si="4"/>
        <v>81.818181818181827</v>
      </c>
      <c r="P10" s="47">
        <v>38</v>
      </c>
      <c r="Q10" s="22">
        <f t="shared" si="5"/>
        <v>86.36363636363636</v>
      </c>
      <c r="R10" s="47">
        <v>26</v>
      </c>
      <c r="S10" s="22">
        <f t="shared" si="6"/>
        <v>68.421052631578945</v>
      </c>
      <c r="T10" s="47">
        <v>28</v>
      </c>
      <c r="U10" s="22">
        <f t="shared" si="7"/>
        <v>68.292682926829272</v>
      </c>
      <c r="V10" s="47">
        <v>29</v>
      </c>
      <c r="W10" s="22">
        <f t="shared" si="8"/>
        <v>63.04347826086957</v>
      </c>
      <c r="X10" s="47">
        <v>25</v>
      </c>
      <c r="Y10" s="22">
        <f t="shared" si="9"/>
        <v>56.81818181818182</v>
      </c>
      <c r="Z10" s="47">
        <v>36</v>
      </c>
      <c r="AA10" s="22">
        <f t="shared" si="10"/>
        <v>78.260869565217391</v>
      </c>
      <c r="AB10" s="84">
        <f t="shared" si="11"/>
        <v>838.17480734809487</v>
      </c>
      <c r="AC10" s="43">
        <f t="shared" si="12"/>
        <v>718.3131472690435</v>
      </c>
      <c r="AD10" s="41">
        <f t="shared" si="13"/>
        <v>93.333333333333329</v>
      </c>
      <c r="AE10" s="41">
        <f t="shared" si="14"/>
        <v>79.069767441860463</v>
      </c>
      <c r="AF10" s="41">
        <f t="shared" si="15"/>
        <v>76.08695652173914</v>
      </c>
      <c r="AG10" s="41">
        <f t="shared" si="16"/>
        <v>86.666666666666671</v>
      </c>
      <c r="AH10" s="41">
        <f t="shared" si="17"/>
        <v>81.818181818181827</v>
      </c>
      <c r="AI10" s="41">
        <f t="shared" si="18"/>
        <v>86.36363636363636</v>
      </c>
      <c r="AJ10" s="41">
        <f t="shared" si="19"/>
        <v>68.421052631578945</v>
      </c>
      <c r="AK10" s="41">
        <f t="shared" si="20"/>
        <v>68.292682926829272</v>
      </c>
      <c r="AL10" s="41">
        <f t="shared" si="21"/>
        <v>63.04347826086957</v>
      </c>
      <c r="AM10" s="41">
        <f t="shared" si="22"/>
        <v>56.81818181818182</v>
      </c>
      <c r="AN10" s="44">
        <f t="shared" si="23"/>
        <v>78.260869565217391</v>
      </c>
      <c r="AO10" s="67">
        <f t="shared" si="24"/>
        <v>368</v>
      </c>
      <c r="AP10" s="68">
        <f t="shared" si="25"/>
        <v>317</v>
      </c>
      <c r="AQ10" s="40">
        <f t="shared" si="26"/>
        <v>42</v>
      </c>
      <c r="AR10" s="40">
        <f t="shared" si="27"/>
        <v>34</v>
      </c>
      <c r="AS10" s="40">
        <f t="shared" si="28"/>
        <v>35</v>
      </c>
      <c r="AT10" s="40">
        <f t="shared" si="29"/>
        <v>39</v>
      </c>
      <c r="AU10" s="40">
        <f t="shared" si="30"/>
        <v>36</v>
      </c>
      <c r="AV10" s="40">
        <f t="shared" si="31"/>
        <v>38</v>
      </c>
      <c r="AW10" s="40">
        <f t="shared" si="32"/>
        <v>26</v>
      </c>
      <c r="AX10" s="40">
        <f t="shared" si="33"/>
        <v>28</v>
      </c>
      <c r="AY10" s="40">
        <f t="shared" si="34"/>
        <v>29</v>
      </c>
      <c r="AZ10" s="40">
        <f t="shared" si="35"/>
        <v>25</v>
      </c>
      <c r="BA10" s="40">
        <f t="shared" si="36"/>
        <v>36</v>
      </c>
    </row>
    <row r="11" spans="1:53" ht="24.95" customHeight="1">
      <c r="A11" s="3">
        <v>9</v>
      </c>
      <c r="B11" s="32" t="s">
        <v>20</v>
      </c>
      <c r="C11" s="33" t="s">
        <v>23</v>
      </c>
      <c r="D11" s="34" t="s">
        <v>86</v>
      </c>
      <c r="E11" s="35" t="s">
        <v>73</v>
      </c>
      <c r="F11" s="47">
        <v>31</v>
      </c>
      <c r="G11" s="22">
        <f t="shared" si="0"/>
        <v>68.888888888888886</v>
      </c>
      <c r="H11" s="47">
        <v>32</v>
      </c>
      <c r="I11" s="22">
        <f t="shared" si="1"/>
        <v>74.418604651162795</v>
      </c>
      <c r="J11" s="47">
        <v>29</v>
      </c>
      <c r="K11" s="22">
        <f t="shared" si="2"/>
        <v>63.04347826086957</v>
      </c>
      <c r="L11" s="47">
        <v>33</v>
      </c>
      <c r="M11" s="22">
        <f t="shared" si="3"/>
        <v>73.333333333333329</v>
      </c>
      <c r="N11" s="47">
        <v>33</v>
      </c>
      <c r="O11" s="22">
        <f t="shared" si="4"/>
        <v>75</v>
      </c>
      <c r="P11" s="47">
        <v>33</v>
      </c>
      <c r="Q11" s="22">
        <f t="shared" si="5"/>
        <v>75</v>
      </c>
      <c r="R11" s="47">
        <v>32</v>
      </c>
      <c r="S11" s="22">
        <f t="shared" si="6"/>
        <v>84.210526315789465</v>
      </c>
      <c r="T11" s="47">
        <v>29</v>
      </c>
      <c r="U11" s="22">
        <f t="shared" si="7"/>
        <v>70.731707317073173</v>
      </c>
      <c r="V11" s="47">
        <v>31</v>
      </c>
      <c r="W11" s="22">
        <f t="shared" si="8"/>
        <v>67.391304347826093</v>
      </c>
      <c r="X11" s="47">
        <v>37</v>
      </c>
      <c r="Y11" s="22">
        <f t="shared" si="9"/>
        <v>84.090909090909093</v>
      </c>
      <c r="Z11" s="47">
        <v>26</v>
      </c>
      <c r="AA11" s="22">
        <f t="shared" si="10"/>
        <v>56.521739130434781</v>
      </c>
      <c r="AB11" s="84">
        <f t="shared" si="11"/>
        <v>792.63049133628715</v>
      </c>
      <c r="AC11" s="43">
        <f t="shared" si="12"/>
        <v>673.06527394498289</v>
      </c>
      <c r="AD11" s="41">
        <f t="shared" si="13"/>
        <v>68.888888888888886</v>
      </c>
      <c r="AE11" s="41">
        <f t="shared" si="14"/>
        <v>74.418604651162795</v>
      </c>
      <c r="AF11" s="41">
        <f t="shared" si="15"/>
        <v>63.04347826086957</v>
      </c>
      <c r="AG11" s="41">
        <f t="shared" si="16"/>
        <v>73.333333333333329</v>
      </c>
      <c r="AH11" s="41">
        <f t="shared" si="17"/>
        <v>75</v>
      </c>
      <c r="AI11" s="41">
        <f t="shared" si="18"/>
        <v>75</v>
      </c>
      <c r="AJ11" s="41">
        <f t="shared" si="19"/>
        <v>84.210526315789465</v>
      </c>
      <c r="AK11" s="41">
        <f t="shared" si="20"/>
        <v>70.731707317073173</v>
      </c>
      <c r="AL11" s="41">
        <f t="shared" si="21"/>
        <v>67.391304347826093</v>
      </c>
      <c r="AM11" s="41">
        <f t="shared" si="22"/>
        <v>84.090909090909093</v>
      </c>
      <c r="AN11" s="44">
        <f t="shared" si="23"/>
        <v>56.521739130434781</v>
      </c>
      <c r="AO11" s="67">
        <f t="shared" si="24"/>
        <v>346</v>
      </c>
      <c r="AP11" s="68">
        <f t="shared" si="25"/>
        <v>291</v>
      </c>
      <c r="AQ11" s="40">
        <f t="shared" si="26"/>
        <v>31</v>
      </c>
      <c r="AR11" s="40">
        <f t="shared" si="27"/>
        <v>32</v>
      </c>
      <c r="AS11" s="40">
        <f t="shared" si="28"/>
        <v>29</v>
      </c>
      <c r="AT11" s="40">
        <f t="shared" si="29"/>
        <v>33</v>
      </c>
      <c r="AU11" s="40">
        <f t="shared" si="30"/>
        <v>33</v>
      </c>
      <c r="AV11" s="40">
        <f t="shared" si="31"/>
        <v>33</v>
      </c>
      <c r="AW11" s="40">
        <f t="shared" si="32"/>
        <v>32</v>
      </c>
      <c r="AX11" s="40">
        <f t="shared" si="33"/>
        <v>29</v>
      </c>
      <c r="AY11" s="40">
        <f t="shared" si="34"/>
        <v>31</v>
      </c>
      <c r="AZ11" s="40">
        <f t="shared" si="35"/>
        <v>37</v>
      </c>
      <c r="BA11" s="40">
        <f t="shared" si="36"/>
        <v>26</v>
      </c>
    </row>
    <row r="12" spans="1:53" ht="24.95" customHeight="1">
      <c r="A12" s="3">
        <v>10</v>
      </c>
      <c r="B12" s="29" t="s">
        <v>8</v>
      </c>
      <c r="C12" s="33" t="s">
        <v>31</v>
      </c>
      <c r="D12" s="34" t="s">
        <v>127</v>
      </c>
      <c r="E12" s="35" t="s">
        <v>73</v>
      </c>
      <c r="F12" s="47">
        <v>37</v>
      </c>
      <c r="G12" s="22">
        <f t="shared" si="0"/>
        <v>82.222222222222214</v>
      </c>
      <c r="H12" s="47">
        <v>30</v>
      </c>
      <c r="I12" s="22">
        <f t="shared" si="1"/>
        <v>69.767441860465112</v>
      </c>
      <c r="J12" s="47">
        <v>26</v>
      </c>
      <c r="K12" s="22">
        <f t="shared" si="2"/>
        <v>56.521739130434781</v>
      </c>
      <c r="L12" s="47">
        <v>38</v>
      </c>
      <c r="M12" s="22">
        <f t="shared" si="3"/>
        <v>84.444444444444443</v>
      </c>
      <c r="N12" s="47">
        <v>31</v>
      </c>
      <c r="O12" s="22">
        <f t="shared" si="4"/>
        <v>70.454545454545453</v>
      </c>
      <c r="P12" s="47">
        <v>37</v>
      </c>
      <c r="Q12" s="22">
        <f t="shared" si="5"/>
        <v>84.090909090909093</v>
      </c>
      <c r="R12" s="47">
        <v>26</v>
      </c>
      <c r="S12" s="22">
        <f t="shared" si="6"/>
        <v>68.421052631578945</v>
      </c>
      <c r="T12" s="47">
        <v>27</v>
      </c>
      <c r="U12" s="22">
        <f t="shared" si="7"/>
        <v>65.853658536585371</v>
      </c>
      <c r="V12" s="47">
        <v>35</v>
      </c>
      <c r="W12" s="22">
        <f t="shared" si="8"/>
        <v>76.08695652173914</v>
      </c>
      <c r="X12" s="47">
        <v>29</v>
      </c>
      <c r="Y12" s="22">
        <f t="shared" si="9"/>
        <v>65.909090909090907</v>
      </c>
      <c r="Z12" s="47"/>
      <c r="AA12" s="22">
        <f t="shared" si="10"/>
        <v>0</v>
      </c>
      <c r="AB12" s="84">
        <f t="shared" si="11"/>
        <v>723.7720608020154</v>
      </c>
      <c r="AC12" s="43">
        <f t="shared" si="12"/>
        <v>667.25032167158065</v>
      </c>
      <c r="AD12" s="41">
        <f t="shared" si="13"/>
        <v>82.222222222222214</v>
      </c>
      <c r="AE12" s="41">
        <f t="shared" si="14"/>
        <v>69.767441860465112</v>
      </c>
      <c r="AF12" s="41">
        <f t="shared" si="15"/>
        <v>56.521739130434781</v>
      </c>
      <c r="AG12" s="41">
        <f t="shared" si="16"/>
        <v>84.444444444444443</v>
      </c>
      <c r="AH12" s="41">
        <f t="shared" si="17"/>
        <v>70.454545454545453</v>
      </c>
      <c r="AI12" s="41">
        <f t="shared" si="18"/>
        <v>84.090909090909093</v>
      </c>
      <c r="AJ12" s="41">
        <f t="shared" si="19"/>
        <v>68.421052631578945</v>
      </c>
      <c r="AK12" s="41">
        <f t="shared" si="20"/>
        <v>65.853658536585371</v>
      </c>
      <c r="AL12" s="41">
        <f t="shared" si="21"/>
        <v>76.08695652173914</v>
      </c>
      <c r="AM12" s="41">
        <f t="shared" si="22"/>
        <v>65.909090909090907</v>
      </c>
      <c r="AN12" s="44">
        <f t="shared" si="23"/>
        <v>0</v>
      </c>
      <c r="AO12" s="67">
        <f t="shared" si="24"/>
        <v>316</v>
      </c>
      <c r="AP12" s="68">
        <f t="shared" si="25"/>
        <v>290</v>
      </c>
      <c r="AQ12" s="40">
        <f t="shared" si="26"/>
        <v>37</v>
      </c>
      <c r="AR12" s="40">
        <f t="shared" si="27"/>
        <v>30</v>
      </c>
      <c r="AS12" s="40">
        <f t="shared" si="28"/>
        <v>26</v>
      </c>
      <c r="AT12" s="40">
        <f t="shared" si="29"/>
        <v>38</v>
      </c>
      <c r="AU12" s="40">
        <f t="shared" si="30"/>
        <v>31</v>
      </c>
      <c r="AV12" s="40">
        <f t="shared" si="31"/>
        <v>37</v>
      </c>
      <c r="AW12" s="40">
        <f t="shared" si="32"/>
        <v>26</v>
      </c>
      <c r="AX12" s="40">
        <f t="shared" si="33"/>
        <v>27</v>
      </c>
      <c r="AY12" s="40">
        <f t="shared" si="34"/>
        <v>35</v>
      </c>
      <c r="AZ12" s="40">
        <f t="shared" si="35"/>
        <v>29</v>
      </c>
      <c r="BA12" s="40">
        <f t="shared" si="36"/>
        <v>0</v>
      </c>
    </row>
    <row r="13" spans="1:53" ht="24.95" customHeight="1">
      <c r="A13" s="3">
        <v>11</v>
      </c>
      <c r="B13" s="31" t="s">
        <v>102</v>
      </c>
      <c r="C13" s="33" t="s">
        <v>126</v>
      </c>
      <c r="D13" s="34" t="s">
        <v>83</v>
      </c>
      <c r="E13" s="35" t="s">
        <v>81</v>
      </c>
      <c r="F13" s="47"/>
      <c r="G13" s="22">
        <f t="shared" si="0"/>
        <v>0</v>
      </c>
      <c r="H13" s="47"/>
      <c r="I13" s="22">
        <f t="shared" si="1"/>
        <v>0</v>
      </c>
      <c r="J13" s="47"/>
      <c r="K13" s="22">
        <f t="shared" si="2"/>
        <v>0</v>
      </c>
      <c r="L13" s="47"/>
      <c r="M13" s="22">
        <f t="shared" si="3"/>
        <v>0</v>
      </c>
      <c r="N13" s="47">
        <v>28</v>
      </c>
      <c r="O13" s="22">
        <f t="shared" si="4"/>
        <v>63.636363636363633</v>
      </c>
      <c r="P13" s="47">
        <v>25</v>
      </c>
      <c r="Q13" s="22">
        <f t="shared" si="5"/>
        <v>56.81818181818182</v>
      </c>
      <c r="R13" s="47">
        <v>32</v>
      </c>
      <c r="S13" s="22">
        <f t="shared" si="6"/>
        <v>84.210526315789465</v>
      </c>
      <c r="T13" s="47">
        <v>36</v>
      </c>
      <c r="U13" s="22">
        <f t="shared" si="7"/>
        <v>87.804878048780495</v>
      </c>
      <c r="V13" s="47">
        <v>42</v>
      </c>
      <c r="W13" s="22">
        <f t="shared" si="8"/>
        <v>91.304347826086953</v>
      </c>
      <c r="X13" s="47">
        <v>34</v>
      </c>
      <c r="Y13" s="22">
        <f t="shared" si="9"/>
        <v>77.272727272727266</v>
      </c>
      <c r="Z13" s="47">
        <v>43</v>
      </c>
      <c r="AA13" s="22">
        <f t="shared" si="10"/>
        <v>93.478260869565219</v>
      </c>
      <c r="AB13" s="84">
        <f t="shared" si="11"/>
        <v>554.52528578749479</v>
      </c>
      <c r="AC13" s="43">
        <f t="shared" si="12"/>
        <v>554.52528578749491</v>
      </c>
      <c r="AD13" s="41">
        <f t="shared" si="13"/>
        <v>0</v>
      </c>
      <c r="AE13" s="41">
        <f t="shared" si="14"/>
        <v>0</v>
      </c>
      <c r="AF13" s="41">
        <f t="shared" si="15"/>
        <v>0</v>
      </c>
      <c r="AG13" s="41">
        <f t="shared" si="16"/>
        <v>0</v>
      </c>
      <c r="AH13" s="41">
        <f t="shared" si="17"/>
        <v>63.636363636363633</v>
      </c>
      <c r="AI13" s="41">
        <f t="shared" si="18"/>
        <v>56.81818181818182</v>
      </c>
      <c r="AJ13" s="41">
        <f t="shared" si="19"/>
        <v>84.210526315789465</v>
      </c>
      <c r="AK13" s="41">
        <f t="shared" si="20"/>
        <v>87.804878048780495</v>
      </c>
      <c r="AL13" s="41">
        <f t="shared" si="21"/>
        <v>91.304347826086953</v>
      </c>
      <c r="AM13" s="41">
        <f t="shared" si="22"/>
        <v>77.272727272727266</v>
      </c>
      <c r="AN13" s="44">
        <f t="shared" si="23"/>
        <v>93.478260869565219</v>
      </c>
      <c r="AO13" s="67">
        <f t="shared" si="24"/>
        <v>240</v>
      </c>
      <c r="AP13" s="68">
        <f t="shared" si="25"/>
        <v>240</v>
      </c>
      <c r="AQ13" s="40">
        <f t="shared" si="26"/>
        <v>0</v>
      </c>
      <c r="AR13" s="40">
        <f t="shared" si="27"/>
        <v>0</v>
      </c>
      <c r="AS13" s="40">
        <f t="shared" si="28"/>
        <v>0</v>
      </c>
      <c r="AT13" s="40">
        <f t="shared" si="29"/>
        <v>0</v>
      </c>
      <c r="AU13" s="40">
        <f t="shared" si="30"/>
        <v>28</v>
      </c>
      <c r="AV13" s="40">
        <f t="shared" si="31"/>
        <v>25</v>
      </c>
      <c r="AW13" s="40">
        <f t="shared" si="32"/>
        <v>32</v>
      </c>
      <c r="AX13" s="40">
        <f t="shared" si="33"/>
        <v>36</v>
      </c>
      <c r="AY13" s="40">
        <f t="shared" si="34"/>
        <v>42</v>
      </c>
      <c r="AZ13" s="40">
        <f t="shared" si="35"/>
        <v>34</v>
      </c>
      <c r="BA13" s="40">
        <f t="shared" si="36"/>
        <v>43</v>
      </c>
    </row>
    <row r="14" spans="1:53" ht="24.95" customHeight="1">
      <c r="A14" s="3">
        <v>12</v>
      </c>
      <c r="B14" s="29" t="s">
        <v>13</v>
      </c>
      <c r="C14" s="33" t="s">
        <v>32</v>
      </c>
      <c r="D14" s="34" t="s">
        <v>87</v>
      </c>
      <c r="E14" s="35" t="s">
        <v>73</v>
      </c>
      <c r="F14" s="47">
        <v>23</v>
      </c>
      <c r="G14" s="22">
        <f t="shared" si="0"/>
        <v>51.111111111111107</v>
      </c>
      <c r="H14" s="47">
        <v>26</v>
      </c>
      <c r="I14" s="22">
        <f t="shared" si="1"/>
        <v>60.465116279069761</v>
      </c>
      <c r="J14" s="47">
        <v>19</v>
      </c>
      <c r="K14" s="22">
        <f t="shared" si="2"/>
        <v>41.304347826086953</v>
      </c>
      <c r="L14" s="47">
        <v>28</v>
      </c>
      <c r="M14" s="22">
        <f t="shared" si="3"/>
        <v>62.222222222222221</v>
      </c>
      <c r="N14" s="47">
        <v>30</v>
      </c>
      <c r="O14" s="22">
        <f t="shared" si="4"/>
        <v>68.181818181818173</v>
      </c>
      <c r="P14" s="47">
        <v>31</v>
      </c>
      <c r="Q14" s="22">
        <f t="shared" si="5"/>
        <v>70.454545454545453</v>
      </c>
      <c r="R14" s="47"/>
      <c r="S14" s="22">
        <f t="shared" si="6"/>
        <v>0</v>
      </c>
      <c r="T14" s="47"/>
      <c r="U14" s="22">
        <f t="shared" si="7"/>
        <v>0</v>
      </c>
      <c r="V14" s="47">
        <v>29</v>
      </c>
      <c r="W14" s="22">
        <f t="shared" si="8"/>
        <v>63.04347826086957</v>
      </c>
      <c r="X14" s="47">
        <v>28</v>
      </c>
      <c r="Y14" s="22">
        <f t="shared" si="9"/>
        <v>63.636363636363633</v>
      </c>
      <c r="Z14" s="47">
        <v>30</v>
      </c>
      <c r="AA14" s="22">
        <f t="shared" si="10"/>
        <v>65.217391304347828</v>
      </c>
      <c r="AB14" s="84">
        <f t="shared" si="11"/>
        <v>545.63639427643466</v>
      </c>
      <c r="AC14" s="43">
        <f t="shared" si="12"/>
        <v>545.63639427643466</v>
      </c>
      <c r="AD14" s="41">
        <f t="shared" si="13"/>
        <v>51.111111111111107</v>
      </c>
      <c r="AE14" s="41">
        <f t="shared" si="14"/>
        <v>60.465116279069761</v>
      </c>
      <c r="AF14" s="41">
        <f t="shared" si="15"/>
        <v>41.304347826086953</v>
      </c>
      <c r="AG14" s="41">
        <f t="shared" si="16"/>
        <v>62.222222222222221</v>
      </c>
      <c r="AH14" s="41">
        <f t="shared" si="17"/>
        <v>68.181818181818173</v>
      </c>
      <c r="AI14" s="41">
        <f t="shared" si="18"/>
        <v>70.454545454545453</v>
      </c>
      <c r="AJ14" s="41">
        <f t="shared" si="19"/>
        <v>0</v>
      </c>
      <c r="AK14" s="41">
        <f t="shared" si="20"/>
        <v>0</v>
      </c>
      <c r="AL14" s="41">
        <f t="shared" si="21"/>
        <v>63.04347826086957</v>
      </c>
      <c r="AM14" s="41">
        <f t="shared" si="22"/>
        <v>63.636363636363633</v>
      </c>
      <c r="AN14" s="44">
        <f t="shared" si="23"/>
        <v>65.217391304347828</v>
      </c>
      <c r="AO14" s="67">
        <f t="shared" si="24"/>
        <v>244</v>
      </c>
      <c r="AP14" s="68">
        <f t="shared" si="25"/>
        <v>244</v>
      </c>
      <c r="AQ14" s="40">
        <f t="shared" si="26"/>
        <v>23</v>
      </c>
      <c r="AR14" s="40">
        <f t="shared" si="27"/>
        <v>26</v>
      </c>
      <c r="AS14" s="40">
        <f t="shared" si="28"/>
        <v>19</v>
      </c>
      <c r="AT14" s="40">
        <f t="shared" si="29"/>
        <v>28</v>
      </c>
      <c r="AU14" s="40">
        <f t="shared" si="30"/>
        <v>30</v>
      </c>
      <c r="AV14" s="40">
        <f t="shared" si="31"/>
        <v>31</v>
      </c>
      <c r="AW14" s="40">
        <f t="shared" si="32"/>
        <v>0</v>
      </c>
      <c r="AX14" s="40">
        <f t="shared" si="33"/>
        <v>0</v>
      </c>
      <c r="AY14" s="40">
        <f t="shared" si="34"/>
        <v>29</v>
      </c>
      <c r="AZ14" s="40">
        <f t="shared" si="35"/>
        <v>28</v>
      </c>
      <c r="BA14" s="40">
        <f t="shared" si="36"/>
        <v>30</v>
      </c>
    </row>
    <row r="15" spans="1:53" ht="24.95" customHeight="1">
      <c r="A15" s="3">
        <v>13</v>
      </c>
      <c r="B15" s="30" t="s">
        <v>5</v>
      </c>
      <c r="C15" s="33" t="s">
        <v>28</v>
      </c>
      <c r="D15" s="34" t="s">
        <v>85</v>
      </c>
      <c r="E15" s="35" t="s">
        <v>79</v>
      </c>
      <c r="F15" s="47">
        <v>42</v>
      </c>
      <c r="G15" s="22">
        <f t="shared" si="0"/>
        <v>93.333333333333329</v>
      </c>
      <c r="H15" s="47">
        <v>37</v>
      </c>
      <c r="I15" s="22">
        <f t="shared" si="1"/>
        <v>86.04651162790698</v>
      </c>
      <c r="J15" s="47">
        <v>42</v>
      </c>
      <c r="K15" s="22">
        <f t="shared" si="2"/>
        <v>91.304347826086953</v>
      </c>
      <c r="L15" s="47">
        <v>39</v>
      </c>
      <c r="M15" s="22">
        <f t="shared" si="3"/>
        <v>86.666666666666671</v>
      </c>
      <c r="N15" s="47">
        <v>33</v>
      </c>
      <c r="O15" s="22">
        <f t="shared" si="4"/>
        <v>75</v>
      </c>
      <c r="P15" s="47">
        <v>35</v>
      </c>
      <c r="Q15" s="22">
        <f t="shared" si="5"/>
        <v>79.545454545454547</v>
      </c>
      <c r="R15" s="47"/>
      <c r="S15" s="22">
        <f t="shared" si="6"/>
        <v>0</v>
      </c>
      <c r="T15" s="47"/>
      <c r="U15" s="22">
        <f t="shared" si="7"/>
        <v>0</v>
      </c>
      <c r="V15" s="47"/>
      <c r="W15" s="22">
        <f t="shared" si="8"/>
        <v>0</v>
      </c>
      <c r="X15" s="47"/>
      <c r="Y15" s="22">
        <f t="shared" si="9"/>
        <v>0</v>
      </c>
      <c r="Z15" s="47"/>
      <c r="AA15" s="22">
        <f t="shared" si="10"/>
        <v>0</v>
      </c>
      <c r="AB15" s="84">
        <f t="shared" si="11"/>
        <v>511.89631399944852</v>
      </c>
      <c r="AC15" s="43">
        <f t="shared" si="12"/>
        <v>511.89631399944847</v>
      </c>
      <c r="AD15" s="41">
        <f t="shared" si="13"/>
        <v>93.333333333333329</v>
      </c>
      <c r="AE15" s="41">
        <f t="shared" si="14"/>
        <v>86.04651162790698</v>
      </c>
      <c r="AF15" s="41">
        <f t="shared" si="15"/>
        <v>91.304347826086953</v>
      </c>
      <c r="AG15" s="41">
        <f t="shared" si="16"/>
        <v>86.666666666666671</v>
      </c>
      <c r="AH15" s="41">
        <f t="shared" si="17"/>
        <v>75</v>
      </c>
      <c r="AI15" s="41">
        <f t="shared" si="18"/>
        <v>79.545454545454547</v>
      </c>
      <c r="AJ15" s="41">
        <f t="shared" si="19"/>
        <v>0</v>
      </c>
      <c r="AK15" s="41">
        <f t="shared" si="20"/>
        <v>0</v>
      </c>
      <c r="AL15" s="41">
        <f t="shared" si="21"/>
        <v>0</v>
      </c>
      <c r="AM15" s="41">
        <f t="shared" si="22"/>
        <v>0</v>
      </c>
      <c r="AN15" s="44">
        <f t="shared" si="23"/>
        <v>0</v>
      </c>
      <c r="AO15" s="67">
        <f t="shared" si="24"/>
        <v>228</v>
      </c>
      <c r="AP15" s="68">
        <f t="shared" si="25"/>
        <v>228</v>
      </c>
      <c r="AQ15" s="40">
        <f t="shared" si="26"/>
        <v>42</v>
      </c>
      <c r="AR15" s="40">
        <f t="shared" si="27"/>
        <v>37</v>
      </c>
      <c r="AS15" s="40">
        <f t="shared" si="28"/>
        <v>42</v>
      </c>
      <c r="AT15" s="40">
        <f t="shared" si="29"/>
        <v>39</v>
      </c>
      <c r="AU15" s="40">
        <f t="shared" si="30"/>
        <v>33</v>
      </c>
      <c r="AV15" s="40">
        <f t="shared" si="31"/>
        <v>35</v>
      </c>
      <c r="AW15" s="40">
        <f t="shared" si="32"/>
        <v>0</v>
      </c>
      <c r="AX15" s="40">
        <f t="shared" si="33"/>
        <v>0</v>
      </c>
      <c r="AY15" s="40">
        <f t="shared" si="34"/>
        <v>0</v>
      </c>
      <c r="AZ15" s="40">
        <f t="shared" si="35"/>
        <v>0</v>
      </c>
      <c r="BA15" s="40">
        <f t="shared" si="36"/>
        <v>0</v>
      </c>
    </row>
    <row r="16" spans="1:53" ht="24.95" customHeight="1">
      <c r="A16" s="3">
        <v>14</v>
      </c>
      <c r="B16" s="29" t="s">
        <v>9</v>
      </c>
      <c r="C16" s="33" t="s">
        <v>26</v>
      </c>
      <c r="D16" s="34" t="s">
        <v>86</v>
      </c>
      <c r="E16" s="35" t="s">
        <v>73</v>
      </c>
      <c r="F16" s="47">
        <v>36</v>
      </c>
      <c r="G16" s="22">
        <f t="shared" si="0"/>
        <v>80</v>
      </c>
      <c r="H16" s="47">
        <v>43</v>
      </c>
      <c r="I16" s="22">
        <f t="shared" si="1"/>
        <v>100</v>
      </c>
      <c r="J16" s="47">
        <v>38</v>
      </c>
      <c r="K16" s="22">
        <f t="shared" si="2"/>
        <v>82.608695652173907</v>
      </c>
      <c r="L16" s="47">
        <v>35</v>
      </c>
      <c r="M16" s="22">
        <f t="shared" si="3"/>
        <v>77.777777777777786</v>
      </c>
      <c r="N16" s="47">
        <v>35</v>
      </c>
      <c r="O16" s="22">
        <f t="shared" si="4"/>
        <v>79.545454545454547</v>
      </c>
      <c r="P16" s="47">
        <v>40</v>
      </c>
      <c r="Q16" s="22">
        <f t="shared" si="5"/>
        <v>90.909090909090907</v>
      </c>
      <c r="R16" s="47"/>
      <c r="S16" s="22">
        <f t="shared" si="6"/>
        <v>0</v>
      </c>
      <c r="T16" s="47"/>
      <c r="U16" s="22">
        <f t="shared" si="7"/>
        <v>0</v>
      </c>
      <c r="V16" s="47"/>
      <c r="W16" s="22">
        <f t="shared" si="8"/>
        <v>0</v>
      </c>
      <c r="X16" s="47"/>
      <c r="Y16" s="22">
        <f t="shared" si="9"/>
        <v>0</v>
      </c>
      <c r="Z16" s="47"/>
      <c r="AA16" s="22">
        <f t="shared" si="10"/>
        <v>0</v>
      </c>
      <c r="AB16" s="84">
        <f t="shared" si="11"/>
        <v>510.84101888449709</v>
      </c>
      <c r="AC16" s="43">
        <f t="shared" si="12"/>
        <v>510.84101888449715</v>
      </c>
      <c r="AD16" s="41">
        <f t="shared" si="13"/>
        <v>80</v>
      </c>
      <c r="AE16" s="41">
        <f t="shared" si="14"/>
        <v>100</v>
      </c>
      <c r="AF16" s="41">
        <f t="shared" si="15"/>
        <v>82.608695652173907</v>
      </c>
      <c r="AG16" s="41">
        <f t="shared" si="16"/>
        <v>77.777777777777786</v>
      </c>
      <c r="AH16" s="41">
        <f t="shared" si="17"/>
        <v>79.545454545454547</v>
      </c>
      <c r="AI16" s="41">
        <f t="shared" si="18"/>
        <v>90.909090909090907</v>
      </c>
      <c r="AJ16" s="41">
        <f t="shared" si="19"/>
        <v>0</v>
      </c>
      <c r="AK16" s="41">
        <f t="shared" si="20"/>
        <v>0</v>
      </c>
      <c r="AL16" s="41">
        <f t="shared" si="21"/>
        <v>0</v>
      </c>
      <c r="AM16" s="41">
        <f t="shared" si="22"/>
        <v>0</v>
      </c>
      <c r="AN16" s="44">
        <f t="shared" si="23"/>
        <v>0</v>
      </c>
      <c r="AO16" s="67">
        <f t="shared" si="24"/>
        <v>227</v>
      </c>
      <c r="AP16" s="68">
        <f t="shared" si="25"/>
        <v>227</v>
      </c>
      <c r="AQ16" s="40">
        <f t="shared" si="26"/>
        <v>36</v>
      </c>
      <c r="AR16" s="40">
        <f t="shared" si="27"/>
        <v>43</v>
      </c>
      <c r="AS16" s="40">
        <f t="shared" si="28"/>
        <v>38</v>
      </c>
      <c r="AT16" s="40">
        <f t="shared" si="29"/>
        <v>35</v>
      </c>
      <c r="AU16" s="40">
        <f t="shared" si="30"/>
        <v>35</v>
      </c>
      <c r="AV16" s="40">
        <f t="shared" si="31"/>
        <v>40</v>
      </c>
      <c r="AW16" s="40">
        <f t="shared" si="32"/>
        <v>0</v>
      </c>
      <c r="AX16" s="40">
        <f t="shared" si="33"/>
        <v>0</v>
      </c>
      <c r="AY16" s="40">
        <f t="shared" si="34"/>
        <v>0</v>
      </c>
      <c r="AZ16" s="40">
        <f t="shared" si="35"/>
        <v>0</v>
      </c>
      <c r="BA16" s="40">
        <f t="shared" si="36"/>
        <v>0</v>
      </c>
    </row>
    <row r="17" spans="1:53" ht="24.95" customHeight="1">
      <c r="A17" s="3">
        <v>15</v>
      </c>
      <c r="B17" s="32" t="s">
        <v>57</v>
      </c>
      <c r="C17" s="33" t="s">
        <v>23</v>
      </c>
      <c r="D17" s="34" t="s">
        <v>86</v>
      </c>
      <c r="E17" s="35" t="s">
        <v>81</v>
      </c>
      <c r="F17" s="47"/>
      <c r="G17" s="22">
        <f t="shared" si="0"/>
        <v>0</v>
      </c>
      <c r="H17" s="47"/>
      <c r="I17" s="22">
        <f t="shared" si="1"/>
        <v>0</v>
      </c>
      <c r="J17" s="47">
        <v>34</v>
      </c>
      <c r="K17" s="22">
        <f t="shared" si="2"/>
        <v>73.91304347826086</v>
      </c>
      <c r="L17" s="47">
        <v>41</v>
      </c>
      <c r="M17" s="22">
        <f t="shared" si="3"/>
        <v>91.111111111111114</v>
      </c>
      <c r="N17" s="47">
        <v>32</v>
      </c>
      <c r="O17" s="22">
        <f t="shared" si="4"/>
        <v>72.727272727272734</v>
      </c>
      <c r="P17" s="47">
        <v>30</v>
      </c>
      <c r="Q17" s="22">
        <f t="shared" si="5"/>
        <v>68.181818181818173</v>
      </c>
      <c r="R17" s="47"/>
      <c r="S17" s="22">
        <f t="shared" si="6"/>
        <v>0</v>
      </c>
      <c r="T17" s="47">
        <v>25</v>
      </c>
      <c r="U17" s="22">
        <f t="shared" si="7"/>
        <v>60.975609756097562</v>
      </c>
      <c r="V17" s="47">
        <v>28</v>
      </c>
      <c r="W17" s="22">
        <f t="shared" si="8"/>
        <v>60.869565217391312</v>
      </c>
      <c r="X17" s="47">
        <v>22</v>
      </c>
      <c r="Y17" s="22">
        <f t="shared" si="9"/>
        <v>50</v>
      </c>
      <c r="Z17" s="47"/>
      <c r="AA17" s="22">
        <f t="shared" si="10"/>
        <v>0</v>
      </c>
      <c r="AB17" s="84">
        <f t="shared" si="11"/>
        <v>477.77842047195179</v>
      </c>
      <c r="AC17" s="43">
        <f t="shared" si="12"/>
        <v>477.77842047195179</v>
      </c>
      <c r="AD17" s="41">
        <f t="shared" si="13"/>
        <v>0</v>
      </c>
      <c r="AE17" s="41">
        <f t="shared" si="14"/>
        <v>0</v>
      </c>
      <c r="AF17" s="41">
        <f t="shared" si="15"/>
        <v>73.91304347826086</v>
      </c>
      <c r="AG17" s="41">
        <f t="shared" si="16"/>
        <v>91.111111111111114</v>
      </c>
      <c r="AH17" s="41">
        <f t="shared" si="17"/>
        <v>72.727272727272734</v>
      </c>
      <c r="AI17" s="41">
        <f t="shared" si="18"/>
        <v>68.181818181818173</v>
      </c>
      <c r="AJ17" s="41">
        <f t="shared" si="19"/>
        <v>0</v>
      </c>
      <c r="AK17" s="41">
        <f t="shared" si="20"/>
        <v>60.975609756097562</v>
      </c>
      <c r="AL17" s="41">
        <f t="shared" si="21"/>
        <v>60.869565217391312</v>
      </c>
      <c r="AM17" s="41">
        <f t="shared" si="22"/>
        <v>50</v>
      </c>
      <c r="AN17" s="44">
        <f t="shared" si="23"/>
        <v>0</v>
      </c>
      <c r="AO17" s="67">
        <f t="shared" si="24"/>
        <v>212</v>
      </c>
      <c r="AP17" s="68">
        <f t="shared" si="25"/>
        <v>212</v>
      </c>
      <c r="AQ17" s="40">
        <f t="shared" si="26"/>
        <v>0</v>
      </c>
      <c r="AR17" s="40">
        <f t="shared" si="27"/>
        <v>0</v>
      </c>
      <c r="AS17" s="40">
        <f t="shared" si="28"/>
        <v>34</v>
      </c>
      <c r="AT17" s="40">
        <f t="shared" si="29"/>
        <v>41</v>
      </c>
      <c r="AU17" s="40">
        <f t="shared" si="30"/>
        <v>32</v>
      </c>
      <c r="AV17" s="40">
        <f t="shared" si="31"/>
        <v>30</v>
      </c>
      <c r="AW17" s="40">
        <f t="shared" si="32"/>
        <v>0</v>
      </c>
      <c r="AX17" s="40">
        <f t="shared" si="33"/>
        <v>25</v>
      </c>
      <c r="AY17" s="40">
        <f t="shared" si="34"/>
        <v>28</v>
      </c>
      <c r="AZ17" s="40">
        <f t="shared" si="35"/>
        <v>22</v>
      </c>
      <c r="BA17" s="40">
        <f t="shared" si="36"/>
        <v>0</v>
      </c>
    </row>
    <row r="18" spans="1:53" ht="24.95" customHeight="1">
      <c r="A18" s="3">
        <v>16</v>
      </c>
      <c r="B18" s="29" t="s">
        <v>3</v>
      </c>
      <c r="C18" s="33" t="s">
        <v>23</v>
      </c>
      <c r="D18" s="34" t="s">
        <v>83</v>
      </c>
      <c r="E18" s="35" t="s">
        <v>81</v>
      </c>
      <c r="F18" s="47">
        <v>43</v>
      </c>
      <c r="G18" s="22">
        <f t="shared" si="0"/>
        <v>95.555555555555557</v>
      </c>
      <c r="H18" s="47">
        <v>43</v>
      </c>
      <c r="I18" s="22">
        <f t="shared" si="1"/>
        <v>100</v>
      </c>
      <c r="J18" s="47"/>
      <c r="K18" s="22">
        <f t="shared" si="2"/>
        <v>0</v>
      </c>
      <c r="L18" s="47"/>
      <c r="M18" s="22">
        <f t="shared" si="3"/>
        <v>0</v>
      </c>
      <c r="N18" s="47">
        <v>34</v>
      </c>
      <c r="O18" s="22">
        <f t="shared" si="4"/>
        <v>77.272727272727266</v>
      </c>
      <c r="P18" s="47">
        <v>40</v>
      </c>
      <c r="Q18" s="22">
        <f t="shared" si="5"/>
        <v>90.909090909090907</v>
      </c>
      <c r="R18" s="47"/>
      <c r="S18" s="22">
        <f t="shared" si="6"/>
        <v>0</v>
      </c>
      <c r="T18" s="47"/>
      <c r="U18" s="22">
        <f t="shared" si="7"/>
        <v>0</v>
      </c>
      <c r="V18" s="47"/>
      <c r="W18" s="22">
        <f t="shared" si="8"/>
        <v>0</v>
      </c>
      <c r="X18" s="47"/>
      <c r="Y18" s="22">
        <f t="shared" si="9"/>
        <v>0</v>
      </c>
      <c r="Z18" s="47">
        <v>41</v>
      </c>
      <c r="AA18" s="22">
        <f t="shared" si="10"/>
        <v>89.130434782608688</v>
      </c>
      <c r="AB18" s="84">
        <f t="shared" si="11"/>
        <v>452.86780851998236</v>
      </c>
      <c r="AC18" s="43">
        <f t="shared" si="12"/>
        <v>452.86780851998236</v>
      </c>
      <c r="AD18" s="41">
        <f t="shared" si="13"/>
        <v>95.555555555555557</v>
      </c>
      <c r="AE18" s="41">
        <f t="shared" si="14"/>
        <v>100</v>
      </c>
      <c r="AF18" s="41">
        <f t="shared" si="15"/>
        <v>0</v>
      </c>
      <c r="AG18" s="41">
        <f t="shared" si="16"/>
        <v>0</v>
      </c>
      <c r="AH18" s="41">
        <f t="shared" si="17"/>
        <v>77.272727272727266</v>
      </c>
      <c r="AI18" s="41">
        <f t="shared" si="18"/>
        <v>90.909090909090907</v>
      </c>
      <c r="AJ18" s="41">
        <f t="shared" si="19"/>
        <v>0</v>
      </c>
      <c r="AK18" s="41">
        <f t="shared" si="20"/>
        <v>0</v>
      </c>
      <c r="AL18" s="41">
        <f t="shared" si="21"/>
        <v>0</v>
      </c>
      <c r="AM18" s="41">
        <f t="shared" si="22"/>
        <v>0</v>
      </c>
      <c r="AN18" s="44">
        <f t="shared" si="23"/>
        <v>89.130434782608688</v>
      </c>
      <c r="AO18" s="67">
        <f t="shared" si="24"/>
        <v>201</v>
      </c>
      <c r="AP18" s="68">
        <f t="shared" si="25"/>
        <v>201</v>
      </c>
      <c r="AQ18" s="40">
        <f t="shared" si="26"/>
        <v>43</v>
      </c>
      <c r="AR18" s="40">
        <f t="shared" si="27"/>
        <v>43</v>
      </c>
      <c r="AS18" s="40">
        <f t="shared" si="28"/>
        <v>0</v>
      </c>
      <c r="AT18" s="40">
        <f t="shared" si="29"/>
        <v>0</v>
      </c>
      <c r="AU18" s="40">
        <f t="shared" si="30"/>
        <v>34</v>
      </c>
      <c r="AV18" s="40">
        <f t="shared" si="31"/>
        <v>40</v>
      </c>
      <c r="AW18" s="40">
        <f t="shared" si="32"/>
        <v>0</v>
      </c>
      <c r="AX18" s="40">
        <f t="shared" si="33"/>
        <v>0</v>
      </c>
      <c r="AY18" s="40">
        <f t="shared" si="34"/>
        <v>0</v>
      </c>
      <c r="AZ18" s="40">
        <f t="shared" si="35"/>
        <v>0</v>
      </c>
      <c r="BA18" s="40">
        <f t="shared" si="36"/>
        <v>41</v>
      </c>
    </row>
    <row r="19" spans="1:53" ht="24.95" customHeight="1">
      <c r="A19" s="3">
        <v>17</v>
      </c>
      <c r="B19" s="32" t="s">
        <v>59</v>
      </c>
      <c r="C19" s="33" t="s">
        <v>26</v>
      </c>
      <c r="D19" s="34" t="s">
        <v>86</v>
      </c>
      <c r="E19" s="35" t="s">
        <v>73</v>
      </c>
      <c r="F19" s="47"/>
      <c r="G19" s="22">
        <f t="shared" si="0"/>
        <v>0</v>
      </c>
      <c r="H19" s="47"/>
      <c r="I19" s="22">
        <f t="shared" si="1"/>
        <v>0</v>
      </c>
      <c r="J19" s="47">
        <v>22</v>
      </c>
      <c r="K19" s="22">
        <f t="shared" si="2"/>
        <v>47.826086956521742</v>
      </c>
      <c r="L19" s="47">
        <v>25</v>
      </c>
      <c r="M19" s="22">
        <f t="shared" si="3"/>
        <v>55.555555555555557</v>
      </c>
      <c r="N19" s="47">
        <v>21</v>
      </c>
      <c r="O19" s="22">
        <f t="shared" si="4"/>
        <v>47.727272727272727</v>
      </c>
      <c r="P19" s="47">
        <v>30</v>
      </c>
      <c r="Q19" s="22">
        <f t="shared" si="5"/>
        <v>68.181818181818173</v>
      </c>
      <c r="R19" s="47">
        <v>22</v>
      </c>
      <c r="S19" s="22">
        <f t="shared" si="6"/>
        <v>57.894736842105267</v>
      </c>
      <c r="T19" s="47">
        <v>17</v>
      </c>
      <c r="U19" s="22">
        <f t="shared" si="7"/>
        <v>41.463414634146339</v>
      </c>
      <c r="V19" s="47">
        <v>17</v>
      </c>
      <c r="W19" s="22">
        <f t="shared" si="8"/>
        <v>36.95652173913043</v>
      </c>
      <c r="X19" s="47">
        <v>15</v>
      </c>
      <c r="Y19" s="22">
        <f t="shared" si="9"/>
        <v>34.090909090909086</v>
      </c>
      <c r="Z19" s="47">
        <v>25</v>
      </c>
      <c r="AA19" s="22">
        <f t="shared" si="10"/>
        <v>54.347826086956516</v>
      </c>
      <c r="AB19" s="84">
        <f t="shared" si="11"/>
        <v>444.04414181441575</v>
      </c>
      <c r="AC19" s="43">
        <f t="shared" si="12"/>
        <v>444.04414181441581</v>
      </c>
      <c r="AD19" s="41">
        <f t="shared" si="13"/>
        <v>0</v>
      </c>
      <c r="AE19" s="41">
        <f t="shared" si="14"/>
        <v>0</v>
      </c>
      <c r="AF19" s="41">
        <f t="shared" si="15"/>
        <v>47.826086956521742</v>
      </c>
      <c r="AG19" s="41">
        <f t="shared" si="16"/>
        <v>55.555555555555557</v>
      </c>
      <c r="AH19" s="41">
        <f t="shared" si="17"/>
        <v>47.727272727272727</v>
      </c>
      <c r="AI19" s="41">
        <f t="shared" si="18"/>
        <v>68.181818181818173</v>
      </c>
      <c r="AJ19" s="41">
        <f t="shared" si="19"/>
        <v>57.894736842105267</v>
      </c>
      <c r="AK19" s="41">
        <f t="shared" si="20"/>
        <v>41.463414634146339</v>
      </c>
      <c r="AL19" s="41">
        <f t="shared" si="21"/>
        <v>36.95652173913043</v>
      </c>
      <c r="AM19" s="41">
        <f t="shared" si="22"/>
        <v>34.090909090909086</v>
      </c>
      <c r="AN19" s="44">
        <f t="shared" si="23"/>
        <v>54.347826086956516</v>
      </c>
      <c r="AO19" s="67">
        <f t="shared" si="24"/>
        <v>194</v>
      </c>
      <c r="AP19" s="68">
        <f t="shared" si="25"/>
        <v>194</v>
      </c>
      <c r="AQ19" s="40">
        <f t="shared" si="26"/>
        <v>0</v>
      </c>
      <c r="AR19" s="40">
        <f t="shared" si="27"/>
        <v>0</v>
      </c>
      <c r="AS19" s="40">
        <f t="shared" si="28"/>
        <v>22</v>
      </c>
      <c r="AT19" s="40">
        <f t="shared" si="29"/>
        <v>25</v>
      </c>
      <c r="AU19" s="40">
        <f t="shared" si="30"/>
        <v>21</v>
      </c>
      <c r="AV19" s="40">
        <f t="shared" si="31"/>
        <v>30</v>
      </c>
      <c r="AW19" s="40">
        <f t="shared" si="32"/>
        <v>22</v>
      </c>
      <c r="AX19" s="40">
        <f t="shared" si="33"/>
        <v>17</v>
      </c>
      <c r="AY19" s="40">
        <f t="shared" si="34"/>
        <v>17</v>
      </c>
      <c r="AZ19" s="40">
        <f t="shared" si="35"/>
        <v>15</v>
      </c>
      <c r="BA19" s="40">
        <f t="shared" si="36"/>
        <v>25</v>
      </c>
    </row>
    <row r="20" spans="1:53" ht="24.95" customHeight="1">
      <c r="A20" s="3">
        <v>18</v>
      </c>
      <c r="B20" s="32" t="s">
        <v>62</v>
      </c>
      <c r="C20" s="33" t="s">
        <v>37</v>
      </c>
      <c r="D20" s="34" t="s">
        <v>88</v>
      </c>
      <c r="E20" s="35" t="s">
        <v>81</v>
      </c>
      <c r="F20" s="47"/>
      <c r="G20" s="22">
        <f t="shared" si="0"/>
        <v>0</v>
      </c>
      <c r="H20" s="47"/>
      <c r="I20" s="22">
        <f t="shared" si="1"/>
        <v>0</v>
      </c>
      <c r="J20" s="47"/>
      <c r="K20" s="22">
        <f t="shared" si="2"/>
        <v>0</v>
      </c>
      <c r="L20" s="47">
        <v>29</v>
      </c>
      <c r="M20" s="22">
        <f t="shared" si="3"/>
        <v>64.444444444444443</v>
      </c>
      <c r="N20" s="47"/>
      <c r="O20" s="22">
        <f t="shared" si="4"/>
        <v>0</v>
      </c>
      <c r="P20" s="47">
        <v>19</v>
      </c>
      <c r="Q20" s="22">
        <f t="shared" si="5"/>
        <v>43.18181818181818</v>
      </c>
      <c r="R20" s="47">
        <v>22</v>
      </c>
      <c r="S20" s="22">
        <f t="shared" si="6"/>
        <v>57.894736842105267</v>
      </c>
      <c r="T20" s="47">
        <v>20</v>
      </c>
      <c r="U20" s="22">
        <f t="shared" si="7"/>
        <v>48.780487804878049</v>
      </c>
      <c r="V20" s="47"/>
      <c r="W20" s="22">
        <f t="shared" si="8"/>
        <v>0</v>
      </c>
      <c r="X20" s="47">
        <v>24</v>
      </c>
      <c r="Y20" s="22">
        <f t="shared" si="9"/>
        <v>54.54545454545454</v>
      </c>
      <c r="Z20" s="47">
        <v>22</v>
      </c>
      <c r="AA20" s="22">
        <f t="shared" si="10"/>
        <v>47.826086956521742</v>
      </c>
      <c r="AB20" s="84">
        <f t="shared" si="11"/>
        <v>316.67302877522224</v>
      </c>
      <c r="AC20" s="43">
        <f t="shared" si="12"/>
        <v>316.67302877522224</v>
      </c>
      <c r="AD20" s="41">
        <f t="shared" si="13"/>
        <v>0</v>
      </c>
      <c r="AE20" s="41">
        <f t="shared" si="14"/>
        <v>0</v>
      </c>
      <c r="AF20" s="41">
        <f t="shared" si="15"/>
        <v>0</v>
      </c>
      <c r="AG20" s="41">
        <f t="shared" si="16"/>
        <v>64.444444444444443</v>
      </c>
      <c r="AH20" s="41">
        <f t="shared" si="17"/>
        <v>0</v>
      </c>
      <c r="AI20" s="41">
        <f t="shared" si="18"/>
        <v>43.18181818181818</v>
      </c>
      <c r="AJ20" s="41">
        <f t="shared" si="19"/>
        <v>57.894736842105267</v>
      </c>
      <c r="AK20" s="41">
        <f t="shared" si="20"/>
        <v>48.780487804878049</v>
      </c>
      <c r="AL20" s="41">
        <f t="shared" si="21"/>
        <v>0</v>
      </c>
      <c r="AM20" s="41">
        <f t="shared" si="22"/>
        <v>54.54545454545454</v>
      </c>
      <c r="AN20" s="44">
        <f t="shared" si="23"/>
        <v>47.826086956521742</v>
      </c>
      <c r="AO20" s="67">
        <f t="shared" si="24"/>
        <v>136</v>
      </c>
      <c r="AP20" s="68">
        <f t="shared" si="25"/>
        <v>136</v>
      </c>
      <c r="AQ20" s="40">
        <f t="shared" si="26"/>
        <v>0</v>
      </c>
      <c r="AR20" s="40">
        <f t="shared" si="27"/>
        <v>0</v>
      </c>
      <c r="AS20" s="40">
        <f t="shared" si="28"/>
        <v>0</v>
      </c>
      <c r="AT20" s="40">
        <f t="shared" si="29"/>
        <v>29</v>
      </c>
      <c r="AU20" s="40">
        <f t="shared" si="30"/>
        <v>0</v>
      </c>
      <c r="AV20" s="40">
        <f t="shared" si="31"/>
        <v>19</v>
      </c>
      <c r="AW20" s="40">
        <f t="shared" si="32"/>
        <v>22</v>
      </c>
      <c r="AX20" s="40">
        <f t="shared" si="33"/>
        <v>20</v>
      </c>
      <c r="AY20" s="40">
        <f t="shared" si="34"/>
        <v>0</v>
      </c>
      <c r="AZ20" s="40">
        <f t="shared" si="35"/>
        <v>24</v>
      </c>
      <c r="BA20" s="40">
        <f t="shared" si="36"/>
        <v>22</v>
      </c>
    </row>
    <row r="21" spans="1:53" ht="24.95" customHeight="1">
      <c r="A21" s="3">
        <v>19</v>
      </c>
      <c r="B21" s="32" t="s">
        <v>55</v>
      </c>
      <c r="C21" s="33" t="s">
        <v>56</v>
      </c>
      <c r="D21" s="34" t="s">
        <v>83</v>
      </c>
      <c r="E21" s="35" t="s">
        <v>73</v>
      </c>
      <c r="F21" s="47"/>
      <c r="G21" s="22">
        <f t="shared" si="0"/>
        <v>0</v>
      </c>
      <c r="H21" s="47"/>
      <c r="I21" s="22">
        <f t="shared" si="1"/>
        <v>0</v>
      </c>
      <c r="J21" s="47">
        <v>15</v>
      </c>
      <c r="K21" s="22">
        <f t="shared" si="2"/>
        <v>32.608695652173914</v>
      </c>
      <c r="L21" s="47">
        <v>20</v>
      </c>
      <c r="M21" s="22">
        <f t="shared" si="3"/>
        <v>44.444444444444443</v>
      </c>
      <c r="N21" s="47"/>
      <c r="O21" s="22">
        <f t="shared" si="4"/>
        <v>0</v>
      </c>
      <c r="P21" s="47">
        <v>26</v>
      </c>
      <c r="Q21" s="22">
        <f t="shared" si="5"/>
        <v>59.090909090909093</v>
      </c>
      <c r="R21" s="47"/>
      <c r="S21" s="22">
        <f t="shared" si="6"/>
        <v>0</v>
      </c>
      <c r="T21" s="47"/>
      <c r="U21" s="22">
        <f t="shared" si="7"/>
        <v>0</v>
      </c>
      <c r="V21" s="47">
        <v>17</v>
      </c>
      <c r="W21" s="22">
        <f t="shared" si="8"/>
        <v>36.95652173913043</v>
      </c>
      <c r="X21" s="47">
        <v>20</v>
      </c>
      <c r="Y21" s="22">
        <f t="shared" si="9"/>
        <v>45.454545454545453</v>
      </c>
      <c r="Z21" s="47">
        <v>21</v>
      </c>
      <c r="AA21" s="22">
        <f t="shared" si="10"/>
        <v>45.652173913043477</v>
      </c>
      <c r="AB21" s="84">
        <f t="shared" si="11"/>
        <v>264.20729029424683</v>
      </c>
      <c r="AC21" s="43">
        <f t="shared" si="12"/>
        <v>264.20729029424683</v>
      </c>
      <c r="AD21" s="41">
        <f t="shared" si="13"/>
        <v>0</v>
      </c>
      <c r="AE21" s="41">
        <f t="shared" si="14"/>
        <v>0</v>
      </c>
      <c r="AF21" s="41">
        <f t="shared" si="15"/>
        <v>32.608695652173914</v>
      </c>
      <c r="AG21" s="41">
        <f t="shared" si="16"/>
        <v>44.444444444444443</v>
      </c>
      <c r="AH21" s="41">
        <f t="shared" si="17"/>
        <v>0</v>
      </c>
      <c r="AI21" s="41">
        <f t="shared" si="18"/>
        <v>59.090909090909093</v>
      </c>
      <c r="AJ21" s="41">
        <f t="shared" si="19"/>
        <v>0</v>
      </c>
      <c r="AK21" s="41">
        <f t="shared" si="20"/>
        <v>0</v>
      </c>
      <c r="AL21" s="41">
        <f t="shared" si="21"/>
        <v>36.95652173913043</v>
      </c>
      <c r="AM21" s="41">
        <f t="shared" si="22"/>
        <v>45.454545454545453</v>
      </c>
      <c r="AN21" s="44">
        <f t="shared" si="23"/>
        <v>45.652173913043477</v>
      </c>
      <c r="AO21" s="67">
        <f t="shared" si="24"/>
        <v>119</v>
      </c>
      <c r="AP21" s="68">
        <f t="shared" si="25"/>
        <v>119</v>
      </c>
      <c r="AQ21" s="40">
        <f t="shared" si="26"/>
        <v>0</v>
      </c>
      <c r="AR21" s="40">
        <f t="shared" si="27"/>
        <v>0</v>
      </c>
      <c r="AS21" s="40">
        <f t="shared" si="28"/>
        <v>15</v>
      </c>
      <c r="AT21" s="40">
        <f t="shared" si="29"/>
        <v>20</v>
      </c>
      <c r="AU21" s="40">
        <f t="shared" si="30"/>
        <v>0</v>
      </c>
      <c r="AV21" s="40">
        <f t="shared" si="31"/>
        <v>26</v>
      </c>
      <c r="AW21" s="40">
        <f t="shared" si="32"/>
        <v>0</v>
      </c>
      <c r="AX21" s="40">
        <f t="shared" si="33"/>
        <v>0</v>
      </c>
      <c r="AY21" s="40">
        <f t="shared" si="34"/>
        <v>17</v>
      </c>
      <c r="AZ21" s="40">
        <f t="shared" si="35"/>
        <v>20</v>
      </c>
      <c r="BA21" s="40">
        <f t="shared" si="36"/>
        <v>21</v>
      </c>
    </row>
    <row r="22" spans="1:53" ht="24.95" customHeight="1">
      <c r="A22" s="3">
        <v>20</v>
      </c>
      <c r="B22" s="32" t="s">
        <v>124</v>
      </c>
      <c r="C22" s="33" t="s">
        <v>28</v>
      </c>
      <c r="D22" s="34" t="s">
        <v>83</v>
      </c>
      <c r="E22" s="35" t="s">
        <v>79</v>
      </c>
      <c r="F22" s="47"/>
      <c r="G22" s="22">
        <f t="shared" si="0"/>
        <v>0</v>
      </c>
      <c r="H22" s="47"/>
      <c r="I22" s="22">
        <f t="shared" si="1"/>
        <v>0</v>
      </c>
      <c r="J22" s="47"/>
      <c r="K22" s="22">
        <f t="shared" si="2"/>
        <v>0</v>
      </c>
      <c r="L22" s="47"/>
      <c r="M22" s="22">
        <f t="shared" si="3"/>
        <v>0</v>
      </c>
      <c r="N22" s="47"/>
      <c r="O22" s="22">
        <f t="shared" si="4"/>
        <v>0</v>
      </c>
      <c r="P22" s="47"/>
      <c r="Q22" s="22">
        <f t="shared" si="5"/>
        <v>0</v>
      </c>
      <c r="R22" s="47">
        <v>36</v>
      </c>
      <c r="S22" s="22">
        <f t="shared" si="6"/>
        <v>94.73684210526315</v>
      </c>
      <c r="T22" s="47"/>
      <c r="U22" s="22">
        <f t="shared" si="7"/>
        <v>0</v>
      </c>
      <c r="V22" s="47"/>
      <c r="W22" s="22">
        <f t="shared" si="8"/>
        <v>0</v>
      </c>
      <c r="X22" s="47"/>
      <c r="Y22" s="22">
        <f t="shared" si="9"/>
        <v>0</v>
      </c>
      <c r="Z22" s="47">
        <v>40</v>
      </c>
      <c r="AA22" s="22">
        <f t="shared" si="10"/>
        <v>86.956521739130437</v>
      </c>
      <c r="AB22" s="84">
        <f t="shared" si="11"/>
        <v>181.69336384439359</v>
      </c>
      <c r="AC22" s="43">
        <f t="shared" si="12"/>
        <v>181.69336384439359</v>
      </c>
      <c r="AD22" s="41">
        <f t="shared" si="13"/>
        <v>0</v>
      </c>
      <c r="AE22" s="41">
        <f t="shared" si="14"/>
        <v>0</v>
      </c>
      <c r="AF22" s="41">
        <f t="shared" si="15"/>
        <v>0</v>
      </c>
      <c r="AG22" s="41">
        <f t="shared" si="16"/>
        <v>0</v>
      </c>
      <c r="AH22" s="41">
        <f t="shared" si="17"/>
        <v>0</v>
      </c>
      <c r="AI22" s="41">
        <f t="shared" si="18"/>
        <v>0</v>
      </c>
      <c r="AJ22" s="41">
        <f t="shared" si="19"/>
        <v>94.73684210526315</v>
      </c>
      <c r="AK22" s="41">
        <f t="shared" si="20"/>
        <v>0</v>
      </c>
      <c r="AL22" s="41">
        <f t="shared" si="21"/>
        <v>0</v>
      </c>
      <c r="AM22" s="41">
        <f t="shared" si="22"/>
        <v>0</v>
      </c>
      <c r="AN22" s="44">
        <f t="shared" si="23"/>
        <v>86.956521739130437</v>
      </c>
      <c r="AO22" s="67">
        <f t="shared" si="24"/>
        <v>76</v>
      </c>
      <c r="AP22" s="68">
        <f t="shared" si="25"/>
        <v>76</v>
      </c>
      <c r="AQ22" s="40">
        <f t="shared" si="26"/>
        <v>0</v>
      </c>
      <c r="AR22" s="40">
        <f t="shared" si="27"/>
        <v>0</v>
      </c>
      <c r="AS22" s="40">
        <f t="shared" si="28"/>
        <v>0</v>
      </c>
      <c r="AT22" s="40">
        <f t="shared" si="29"/>
        <v>0</v>
      </c>
      <c r="AU22" s="40">
        <f t="shared" si="30"/>
        <v>0</v>
      </c>
      <c r="AV22" s="40">
        <f t="shared" si="31"/>
        <v>0</v>
      </c>
      <c r="AW22" s="40">
        <f t="shared" si="32"/>
        <v>36</v>
      </c>
      <c r="AX22" s="40">
        <f t="shared" si="33"/>
        <v>0</v>
      </c>
      <c r="AY22" s="40">
        <f t="shared" si="34"/>
        <v>0</v>
      </c>
      <c r="AZ22" s="40">
        <f t="shared" si="35"/>
        <v>0</v>
      </c>
      <c r="BA22" s="40">
        <f t="shared" si="36"/>
        <v>40</v>
      </c>
    </row>
    <row r="23" spans="1:53" ht="24.95" customHeight="1">
      <c r="A23" s="3">
        <v>21</v>
      </c>
      <c r="B23" s="32" t="s">
        <v>58</v>
      </c>
      <c r="C23" s="33" t="s">
        <v>23</v>
      </c>
      <c r="D23" s="34" t="s">
        <v>83</v>
      </c>
      <c r="E23" s="34" t="s">
        <v>79</v>
      </c>
      <c r="F23" s="47"/>
      <c r="G23" s="22">
        <f t="shared" si="0"/>
        <v>0</v>
      </c>
      <c r="H23" s="47"/>
      <c r="I23" s="22">
        <f t="shared" si="1"/>
        <v>0</v>
      </c>
      <c r="J23" s="47">
        <v>40</v>
      </c>
      <c r="K23" s="22">
        <f t="shared" si="2"/>
        <v>86.956521739130437</v>
      </c>
      <c r="L23" s="47">
        <v>38</v>
      </c>
      <c r="M23" s="22">
        <f t="shared" si="3"/>
        <v>84.444444444444443</v>
      </c>
      <c r="N23" s="47"/>
      <c r="O23" s="22">
        <f t="shared" si="4"/>
        <v>0</v>
      </c>
      <c r="P23" s="47"/>
      <c r="Q23" s="22">
        <f t="shared" si="5"/>
        <v>0</v>
      </c>
      <c r="R23" s="47"/>
      <c r="S23" s="22">
        <f t="shared" si="6"/>
        <v>0</v>
      </c>
      <c r="T23" s="47"/>
      <c r="U23" s="22">
        <f t="shared" si="7"/>
        <v>0</v>
      </c>
      <c r="V23" s="47"/>
      <c r="W23" s="22">
        <f t="shared" si="8"/>
        <v>0</v>
      </c>
      <c r="X23" s="47"/>
      <c r="Y23" s="22">
        <f t="shared" si="9"/>
        <v>0</v>
      </c>
      <c r="Z23" s="47"/>
      <c r="AA23" s="22">
        <f t="shared" si="10"/>
        <v>0</v>
      </c>
      <c r="AB23" s="84">
        <f t="shared" si="11"/>
        <v>171.40096618357489</v>
      </c>
      <c r="AC23" s="43">
        <f t="shared" si="12"/>
        <v>171.40096618357489</v>
      </c>
      <c r="AD23" s="41">
        <f t="shared" si="13"/>
        <v>0</v>
      </c>
      <c r="AE23" s="41">
        <f t="shared" si="14"/>
        <v>0</v>
      </c>
      <c r="AF23" s="41">
        <f t="shared" si="15"/>
        <v>86.956521739130437</v>
      </c>
      <c r="AG23" s="41">
        <f t="shared" si="16"/>
        <v>84.444444444444443</v>
      </c>
      <c r="AH23" s="41">
        <f t="shared" si="17"/>
        <v>0</v>
      </c>
      <c r="AI23" s="41">
        <f t="shared" si="18"/>
        <v>0</v>
      </c>
      <c r="AJ23" s="41">
        <f t="shared" si="19"/>
        <v>0</v>
      </c>
      <c r="AK23" s="41">
        <f t="shared" si="20"/>
        <v>0</v>
      </c>
      <c r="AL23" s="41">
        <f t="shared" si="21"/>
        <v>0</v>
      </c>
      <c r="AM23" s="41">
        <f t="shared" si="22"/>
        <v>0</v>
      </c>
      <c r="AN23" s="44">
        <f t="shared" si="23"/>
        <v>0</v>
      </c>
      <c r="AO23" s="67">
        <f t="shared" si="24"/>
        <v>78</v>
      </c>
      <c r="AP23" s="68">
        <f t="shared" si="25"/>
        <v>78</v>
      </c>
      <c r="AQ23" s="40">
        <f t="shared" si="26"/>
        <v>0</v>
      </c>
      <c r="AR23" s="40">
        <f t="shared" si="27"/>
        <v>0</v>
      </c>
      <c r="AS23" s="40">
        <f t="shared" si="28"/>
        <v>40</v>
      </c>
      <c r="AT23" s="40">
        <f t="shared" si="29"/>
        <v>38</v>
      </c>
      <c r="AU23" s="40">
        <f t="shared" si="30"/>
        <v>0</v>
      </c>
      <c r="AV23" s="40">
        <f t="shared" si="31"/>
        <v>0</v>
      </c>
      <c r="AW23" s="40">
        <f t="shared" si="32"/>
        <v>0</v>
      </c>
      <c r="AX23" s="40">
        <f t="shared" si="33"/>
        <v>0</v>
      </c>
      <c r="AY23" s="40">
        <f t="shared" si="34"/>
        <v>0</v>
      </c>
      <c r="AZ23" s="40">
        <f t="shared" si="35"/>
        <v>0</v>
      </c>
      <c r="BA23" s="40">
        <f t="shared" si="36"/>
        <v>0</v>
      </c>
    </row>
    <row r="24" spans="1:53" ht="24.95" customHeight="1">
      <c r="A24" s="3">
        <v>22</v>
      </c>
      <c r="B24" s="32" t="s">
        <v>11</v>
      </c>
      <c r="C24" s="33" t="s">
        <v>23</v>
      </c>
      <c r="D24" s="34" t="s">
        <v>65</v>
      </c>
      <c r="E24" s="34" t="s">
        <v>82</v>
      </c>
      <c r="F24" s="47">
        <v>34</v>
      </c>
      <c r="G24" s="22">
        <f t="shared" si="0"/>
        <v>75.555555555555557</v>
      </c>
      <c r="H24" s="47">
        <v>35</v>
      </c>
      <c r="I24" s="22">
        <f t="shared" si="1"/>
        <v>81.395348837209298</v>
      </c>
      <c r="J24" s="47"/>
      <c r="K24" s="22">
        <f t="shared" si="2"/>
        <v>0</v>
      </c>
      <c r="L24" s="47"/>
      <c r="M24" s="22">
        <f t="shared" si="3"/>
        <v>0</v>
      </c>
      <c r="N24" s="47"/>
      <c r="O24" s="22">
        <f t="shared" si="4"/>
        <v>0</v>
      </c>
      <c r="P24" s="47">
        <v>0</v>
      </c>
      <c r="Q24" s="22">
        <f t="shared" si="5"/>
        <v>0</v>
      </c>
      <c r="R24" s="47"/>
      <c r="S24" s="22">
        <f t="shared" si="6"/>
        <v>0</v>
      </c>
      <c r="T24" s="47"/>
      <c r="U24" s="22">
        <f t="shared" si="7"/>
        <v>0</v>
      </c>
      <c r="V24" s="47"/>
      <c r="W24" s="22">
        <f t="shared" si="8"/>
        <v>0</v>
      </c>
      <c r="X24" s="47"/>
      <c r="Y24" s="22">
        <f t="shared" si="9"/>
        <v>0</v>
      </c>
      <c r="Z24" s="47"/>
      <c r="AA24" s="22">
        <f t="shared" si="10"/>
        <v>0</v>
      </c>
      <c r="AB24" s="84">
        <f t="shared" si="11"/>
        <v>156.95090439276487</v>
      </c>
      <c r="AC24" s="43">
        <f t="shared" si="12"/>
        <v>156.95090439276487</v>
      </c>
      <c r="AD24" s="41">
        <f t="shared" si="13"/>
        <v>75.555555555555557</v>
      </c>
      <c r="AE24" s="41">
        <f t="shared" si="14"/>
        <v>81.395348837209298</v>
      </c>
      <c r="AF24" s="41">
        <f t="shared" si="15"/>
        <v>0</v>
      </c>
      <c r="AG24" s="41">
        <f t="shared" si="16"/>
        <v>0</v>
      </c>
      <c r="AH24" s="41">
        <f t="shared" si="17"/>
        <v>0</v>
      </c>
      <c r="AI24" s="41">
        <f t="shared" si="18"/>
        <v>0</v>
      </c>
      <c r="AJ24" s="41">
        <f t="shared" si="19"/>
        <v>0</v>
      </c>
      <c r="AK24" s="41">
        <f t="shared" si="20"/>
        <v>0</v>
      </c>
      <c r="AL24" s="41">
        <f t="shared" si="21"/>
        <v>0</v>
      </c>
      <c r="AM24" s="41">
        <f t="shared" si="22"/>
        <v>0</v>
      </c>
      <c r="AN24" s="44">
        <f t="shared" si="23"/>
        <v>0</v>
      </c>
      <c r="AO24" s="67">
        <f t="shared" si="24"/>
        <v>69</v>
      </c>
      <c r="AP24" s="68">
        <f t="shared" si="25"/>
        <v>69</v>
      </c>
      <c r="AQ24" s="40">
        <f t="shared" si="26"/>
        <v>34</v>
      </c>
      <c r="AR24" s="40">
        <f t="shared" si="27"/>
        <v>35</v>
      </c>
      <c r="AS24" s="40">
        <f t="shared" si="28"/>
        <v>0</v>
      </c>
      <c r="AT24" s="40">
        <f t="shared" si="29"/>
        <v>0</v>
      </c>
      <c r="AU24" s="40">
        <f t="shared" si="30"/>
        <v>0</v>
      </c>
      <c r="AV24" s="40">
        <f t="shared" si="31"/>
        <v>0</v>
      </c>
      <c r="AW24" s="40">
        <f t="shared" si="32"/>
        <v>0</v>
      </c>
      <c r="AX24" s="40">
        <f t="shared" si="33"/>
        <v>0</v>
      </c>
      <c r="AY24" s="40">
        <f t="shared" si="34"/>
        <v>0</v>
      </c>
      <c r="AZ24" s="40">
        <f t="shared" si="35"/>
        <v>0</v>
      </c>
      <c r="BA24" s="40">
        <f t="shared" si="36"/>
        <v>0</v>
      </c>
    </row>
    <row r="25" spans="1:53" ht="24.95" customHeight="1">
      <c r="A25" s="3">
        <v>23</v>
      </c>
      <c r="B25" s="32" t="s">
        <v>119</v>
      </c>
      <c r="C25" s="33" t="s">
        <v>23</v>
      </c>
      <c r="D25" s="34" t="s">
        <v>83</v>
      </c>
      <c r="E25" s="34" t="s">
        <v>122</v>
      </c>
      <c r="F25" s="47"/>
      <c r="G25" s="22">
        <f t="shared" si="0"/>
        <v>0</v>
      </c>
      <c r="H25" s="47"/>
      <c r="I25" s="22">
        <f t="shared" si="1"/>
        <v>0</v>
      </c>
      <c r="J25" s="47"/>
      <c r="K25" s="22">
        <f t="shared" si="2"/>
        <v>0</v>
      </c>
      <c r="L25" s="47"/>
      <c r="M25" s="22">
        <f t="shared" si="3"/>
        <v>0</v>
      </c>
      <c r="N25" s="47"/>
      <c r="O25" s="22">
        <f t="shared" si="4"/>
        <v>0</v>
      </c>
      <c r="P25" s="47"/>
      <c r="Q25" s="22">
        <f t="shared" si="5"/>
        <v>0</v>
      </c>
      <c r="R25" s="47">
        <v>29</v>
      </c>
      <c r="S25" s="22">
        <f t="shared" si="6"/>
        <v>76.31578947368422</v>
      </c>
      <c r="T25" s="47"/>
      <c r="U25" s="22">
        <f t="shared" si="7"/>
        <v>0</v>
      </c>
      <c r="V25" s="47"/>
      <c r="W25" s="22">
        <f t="shared" si="8"/>
        <v>0</v>
      </c>
      <c r="X25" s="47"/>
      <c r="Y25" s="22">
        <f t="shared" si="9"/>
        <v>0</v>
      </c>
      <c r="Z25" s="47"/>
      <c r="AA25" s="22">
        <f t="shared" si="10"/>
        <v>0</v>
      </c>
      <c r="AB25" s="84">
        <f t="shared" si="11"/>
        <v>76.31578947368422</v>
      </c>
      <c r="AC25" s="43">
        <f t="shared" si="12"/>
        <v>76.31578947368422</v>
      </c>
      <c r="AD25" s="41">
        <f t="shared" si="13"/>
        <v>0</v>
      </c>
      <c r="AE25" s="41">
        <f t="shared" si="14"/>
        <v>0</v>
      </c>
      <c r="AF25" s="41">
        <f t="shared" si="15"/>
        <v>0</v>
      </c>
      <c r="AG25" s="41">
        <f t="shared" si="16"/>
        <v>0</v>
      </c>
      <c r="AH25" s="41">
        <f t="shared" si="17"/>
        <v>0</v>
      </c>
      <c r="AI25" s="41">
        <f t="shared" si="18"/>
        <v>0</v>
      </c>
      <c r="AJ25" s="41">
        <f t="shared" si="19"/>
        <v>76.31578947368422</v>
      </c>
      <c r="AK25" s="41">
        <f t="shared" si="20"/>
        <v>0</v>
      </c>
      <c r="AL25" s="41">
        <f t="shared" si="21"/>
        <v>0</v>
      </c>
      <c r="AM25" s="41">
        <f t="shared" si="22"/>
        <v>0</v>
      </c>
      <c r="AN25" s="44">
        <f t="shared" si="23"/>
        <v>0</v>
      </c>
      <c r="AO25" s="67">
        <f t="shared" si="24"/>
        <v>29</v>
      </c>
      <c r="AP25" s="68">
        <f t="shared" si="25"/>
        <v>29</v>
      </c>
      <c r="AQ25" s="40">
        <f t="shared" si="26"/>
        <v>0</v>
      </c>
      <c r="AR25" s="40">
        <f t="shared" si="27"/>
        <v>0</v>
      </c>
      <c r="AS25" s="40">
        <f t="shared" si="28"/>
        <v>0</v>
      </c>
      <c r="AT25" s="40">
        <f t="shared" si="29"/>
        <v>0</v>
      </c>
      <c r="AU25" s="40">
        <f t="shared" si="30"/>
        <v>0</v>
      </c>
      <c r="AV25" s="40">
        <f t="shared" si="31"/>
        <v>0</v>
      </c>
      <c r="AW25" s="40">
        <f t="shared" si="32"/>
        <v>29</v>
      </c>
      <c r="AX25" s="40">
        <f t="shared" si="33"/>
        <v>0</v>
      </c>
      <c r="AY25" s="40">
        <f t="shared" si="34"/>
        <v>0</v>
      </c>
      <c r="AZ25" s="40">
        <f t="shared" si="35"/>
        <v>0</v>
      </c>
      <c r="BA25" s="40">
        <f t="shared" si="36"/>
        <v>0</v>
      </c>
    </row>
    <row r="26" spans="1:53" ht="24.95" customHeight="1">
      <c r="A26" s="3">
        <v>24</v>
      </c>
      <c r="B26" s="32" t="s">
        <v>66</v>
      </c>
      <c r="C26" s="33" t="s">
        <v>31</v>
      </c>
      <c r="D26" s="34" t="s">
        <v>86</v>
      </c>
      <c r="E26" s="34" t="s">
        <v>73</v>
      </c>
      <c r="F26" s="47"/>
      <c r="G26" s="22">
        <f t="shared" si="0"/>
        <v>0</v>
      </c>
      <c r="H26" s="47"/>
      <c r="I26" s="22">
        <f t="shared" si="1"/>
        <v>0</v>
      </c>
      <c r="J26" s="47">
        <v>27</v>
      </c>
      <c r="K26" s="22">
        <f t="shared" si="2"/>
        <v>58.695652173913047</v>
      </c>
      <c r="L26" s="47"/>
      <c r="M26" s="22">
        <f t="shared" si="3"/>
        <v>0</v>
      </c>
      <c r="N26" s="47"/>
      <c r="O26" s="22">
        <f t="shared" si="4"/>
        <v>0</v>
      </c>
      <c r="P26" s="47"/>
      <c r="Q26" s="22">
        <f t="shared" si="5"/>
        <v>0</v>
      </c>
      <c r="R26" s="47"/>
      <c r="S26" s="22">
        <f t="shared" si="6"/>
        <v>0</v>
      </c>
      <c r="T26" s="47"/>
      <c r="U26" s="22">
        <f t="shared" si="7"/>
        <v>0</v>
      </c>
      <c r="V26" s="47"/>
      <c r="W26" s="22">
        <f t="shared" si="8"/>
        <v>0</v>
      </c>
      <c r="X26" s="47"/>
      <c r="Y26" s="22">
        <f t="shared" si="9"/>
        <v>0</v>
      </c>
      <c r="Z26" s="47"/>
      <c r="AA26" s="22">
        <f t="shared" si="10"/>
        <v>0</v>
      </c>
      <c r="AB26" s="84">
        <f t="shared" si="11"/>
        <v>58.695652173913047</v>
      </c>
      <c r="AC26" s="43">
        <f t="shared" si="12"/>
        <v>58.695652173913047</v>
      </c>
      <c r="AD26" s="41">
        <f t="shared" si="13"/>
        <v>0</v>
      </c>
      <c r="AE26" s="41">
        <f t="shared" si="14"/>
        <v>0</v>
      </c>
      <c r="AF26" s="41">
        <f t="shared" si="15"/>
        <v>58.695652173913047</v>
      </c>
      <c r="AG26" s="41">
        <f t="shared" si="16"/>
        <v>0</v>
      </c>
      <c r="AH26" s="41">
        <f t="shared" si="17"/>
        <v>0</v>
      </c>
      <c r="AI26" s="41">
        <f t="shared" si="18"/>
        <v>0</v>
      </c>
      <c r="AJ26" s="41">
        <f t="shared" si="19"/>
        <v>0</v>
      </c>
      <c r="AK26" s="41">
        <f t="shared" si="20"/>
        <v>0</v>
      </c>
      <c r="AL26" s="41">
        <f t="shared" si="21"/>
        <v>0</v>
      </c>
      <c r="AM26" s="41">
        <f t="shared" si="22"/>
        <v>0</v>
      </c>
      <c r="AN26" s="44">
        <f t="shared" si="23"/>
        <v>0</v>
      </c>
      <c r="AO26" s="67">
        <f t="shared" si="24"/>
        <v>27</v>
      </c>
      <c r="AP26" s="68">
        <f t="shared" si="25"/>
        <v>27</v>
      </c>
      <c r="AQ26" s="40">
        <f t="shared" si="26"/>
        <v>0</v>
      </c>
      <c r="AR26" s="40">
        <f t="shared" si="27"/>
        <v>0</v>
      </c>
      <c r="AS26" s="40">
        <f t="shared" si="28"/>
        <v>27</v>
      </c>
      <c r="AT26" s="40">
        <f t="shared" si="29"/>
        <v>0</v>
      </c>
      <c r="AU26" s="40">
        <f t="shared" si="30"/>
        <v>0</v>
      </c>
      <c r="AV26" s="40">
        <f t="shared" si="31"/>
        <v>0</v>
      </c>
      <c r="AW26" s="40">
        <f t="shared" si="32"/>
        <v>0</v>
      </c>
      <c r="AX26" s="40">
        <f t="shared" si="33"/>
        <v>0</v>
      </c>
      <c r="AY26" s="40">
        <f t="shared" si="34"/>
        <v>0</v>
      </c>
      <c r="AZ26" s="40">
        <f t="shared" si="35"/>
        <v>0</v>
      </c>
      <c r="BA26" s="40">
        <f t="shared" si="36"/>
        <v>0</v>
      </c>
    </row>
    <row r="27" spans="1:53" ht="24.95" customHeight="1">
      <c r="A27" s="3">
        <v>25</v>
      </c>
      <c r="B27" s="32" t="s">
        <v>36</v>
      </c>
      <c r="C27" s="33" t="s">
        <v>26</v>
      </c>
      <c r="D27" s="34" t="s">
        <v>86</v>
      </c>
      <c r="E27" s="34" t="s">
        <v>81</v>
      </c>
      <c r="F27" s="47"/>
      <c r="G27" s="22">
        <f t="shared" si="0"/>
        <v>0</v>
      </c>
      <c r="H27" s="47"/>
      <c r="I27" s="22">
        <f t="shared" si="1"/>
        <v>0</v>
      </c>
      <c r="J27" s="47"/>
      <c r="K27" s="22">
        <f t="shared" si="2"/>
        <v>0</v>
      </c>
      <c r="L27" s="47">
        <v>21</v>
      </c>
      <c r="M27" s="22">
        <f t="shared" si="3"/>
        <v>46.666666666666664</v>
      </c>
      <c r="N27" s="47"/>
      <c r="O27" s="22">
        <f t="shared" si="4"/>
        <v>0</v>
      </c>
      <c r="P27" s="47"/>
      <c r="Q27" s="22">
        <f t="shared" si="5"/>
        <v>0</v>
      </c>
      <c r="R27" s="47"/>
      <c r="S27" s="22">
        <f t="shared" si="6"/>
        <v>0</v>
      </c>
      <c r="T27" s="47"/>
      <c r="U27" s="22">
        <f t="shared" si="7"/>
        <v>0</v>
      </c>
      <c r="V27" s="47"/>
      <c r="W27" s="22">
        <f t="shared" si="8"/>
        <v>0</v>
      </c>
      <c r="X27" s="47"/>
      <c r="Y27" s="22">
        <f t="shared" si="9"/>
        <v>0</v>
      </c>
      <c r="Z27" s="47"/>
      <c r="AA27" s="22">
        <f t="shared" si="10"/>
        <v>0</v>
      </c>
      <c r="AB27" s="84">
        <f t="shared" si="11"/>
        <v>46.666666666666664</v>
      </c>
      <c r="AC27" s="43">
        <f t="shared" si="12"/>
        <v>46.666666666666664</v>
      </c>
      <c r="AD27" s="41">
        <f t="shared" si="13"/>
        <v>0</v>
      </c>
      <c r="AE27" s="41">
        <f t="shared" si="14"/>
        <v>0</v>
      </c>
      <c r="AF27" s="41">
        <f t="shared" si="15"/>
        <v>0</v>
      </c>
      <c r="AG27" s="41">
        <f t="shared" si="16"/>
        <v>46.666666666666664</v>
      </c>
      <c r="AH27" s="41">
        <f t="shared" si="17"/>
        <v>0</v>
      </c>
      <c r="AI27" s="41">
        <f t="shared" si="18"/>
        <v>0</v>
      </c>
      <c r="AJ27" s="41">
        <f t="shared" si="19"/>
        <v>0</v>
      </c>
      <c r="AK27" s="41">
        <f t="shared" si="20"/>
        <v>0</v>
      </c>
      <c r="AL27" s="41">
        <f t="shared" si="21"/>
        <v>0</v>
      </c>
      <c r="AM27" s="41">
        <f t="shared" si="22"/>
        <v>0</v>
      </c>
      <c r="AN27" s="44">
        <f t="shared" si="23"/>
        <v>0</v>
      </c>
      <c r="AO27" s="67">
        <f t="shared" si="24"/>
        <v>21</v>
      </c>
      <c r="AP27" s="68">
        <f t="shared" si="25"/>
        <v>21</v>
      </c>
      <c r="AQ27" s="40">
        <f t="shared" si="26"/>
        <v>0</v>
      </c>
      <c r="AR27" s="40">
        <f t="shared" si="27"/>
        <v>0</v>
      </c>
      <c r="AS27" s="40">
        <f t="shared" si="28"/>
        <v>0</v>
      </c>
      <c r="AT27" s="40">
        <f t="shared" si="29"/>
        <v>21</v>
      </c>
      <c r="AU27" s="40">
        <f t="shared" si="30"/>
        <v>0</v>
      </c>
      <c r="AV27" s="40">
        <f t="shared" si="31"/>
        <v>0</v>
      </c>
      <c r="AW27" s="40">
        <f t="shared" si="32"/>
        <v>0</v>
      </c>
      <c r="AX27" s="40">
        <f t="shared" si="33"/>
        <v>0</v>
      </c>
      <c r="AY27" s="40">
        <f t="shared" si="34"/>
        <v>0</v>
      </c>
      <c r="AZ27" s="40">
        <f t="shared" si="35"/>
        <v>0</v>
      </c>
      <c r="BA27" s="40">
        <f t="shared" si="36"/>
        <v>0</v>
      </c>
    </row>
    <row r="28" spans="1:53" ht="24.95" hidden="1" customHeight="1">
      <c r="A28" s="3"/>
      <c r="B28" s="32"/>
      <c r="C28" s="33"/>
      <c r="D28" s="34"/>
      <c r="E28" s="34"/>
      <c r="F28" s="47"/>
      <c r="G28" s="22">
        <f t="shared" si="0"/>
        <v>0</v>
      </c>
      <c r="H28" s="47"/>
      <c r="I28" s="22">
        <f t="shared" si="1"/>
        <v>0</v>
      </c>
      <c r="J28" s="47"/>
      <c r="K28" s="22">
        <f t="shared" si="2"/>
        <v>0</v>
      </c>
      <c r="L28" s="47"/>
      <c r="M28" s="22">
        <f t="shared" si="3"/>
        <v>0</v>
      </c>
      <c r="N28" s="47"/>
      <c r="O28" s="22">
        <f t="shared" si="4"/>
        <v>0</v>
      </c>
      <c r="P28" s="47"/>
      <c r="Q28" s="22">
        <f t="shared" si="5"/>
        <v>0</v>
      </c>
      <c r="R28" s="47"/>
      <c r="S28" s="22">
        <f t="shared" si="6"/>
        <v>0</v>
      </c>
      <c r="T28" s="47"/>
      <c r="U28" s="22">
        <f t="shared" si="7"/>
        <v>0</v>
      </c>
      <c r="V28" s="47"/>
      <c r="W28" s="22">
        <f t="shared" si="8"/>
        <v>0</v>
      </c>
      <c r="X28" s="47"/>
      <c r="Y28" s="22">
        <f t="shared" si="9"/>
        <v>0</v>
      </c>
      <c r="Z28" s="47"/>
      <c r="AA28" s="22">
        <f t="shared" si="10"/>
        <v>0</v>
      </c>
      <c r="AB28" s="84">
        <f t="shared" si="11"/>
        <v>0</v>
      </c>
      <c r="AC28" s="43">
        <f t="shared" si="12"/>
        <v>0</v>
      </c>
      <c r="AD28" s="41">
        <f t="shared" si="13"/>
        <v>0</v>
      </c>
      <c r="AE28" s="41">
        <f t="shared" si="14"/>
        <v>0</v>
      </c>
      <c r="AF28" s="41">
        <f t="shared" si="15"/>
        <v>0</v>
      </c>
      <c r="AG28" s="41">
        <f t="shared" si="16"/>
        <v>0</v>
      </c>
      <c r="AH28" s="41">
        <f t="shared" si="17"/>
        <v>0</v>
      </c>
      <c r="AI28" s="41">
        <f t="shared" si="18"/>
        <v>0</v>
      </c>
      <c r="AJ28" s="41">
        <f t="shared" si="19"/>
        <v>0</v>
      </c>
      <c r="AK28" s="41">
        <f t="shared" si="20"/>
        <v>0</v>
      </c>
      <c r="AL28" s="41">
        <f t="shared" si="21"/>
        <v>0</v>
      </c>
      <c r="AM28" s="41">
        <f t="shared" si="22"/>
        <v>0</v>
      </c>
      <c r="AN28" s="44">
        <f t="shared" si="23"/>
        <v>0</v>
      </c>
      <c r="AO28" s="67">
        <f t="shared" si="24"/>
        <v>0</v>
      </c>
      <c r="AP28" s="68">
        <f t="shared" si="25"/>
        <v>0</v>
      </c>
      <c r="AQ28" s="40">
        <f t="shared" si="26"/>
        <v>0</v>
      </c>
      <c r="AR28" s="40">
        <f t="shared" si="27"/>
        <v>0</v>
      </c>
      <c r="AS28" s="40">
        <f t="shared" si="28"/>
        <v>0</v>
      </c>
      <c r="AT28" s="40">
        <f t="shared" si="29"/>
        <v>0</v>
      </c>
      <c r="AU28" s="40">
        <f t="shared" si="30"/>
        <v>0</v>
      </c>
      <c r="AV28" s="40">
        <f t="shared" si="31"/>
        <v>0</v>
      </c>
      <c r="AW28" s="40">
        <f t="shared" si="32"/>
        <v>0</v>
      </c>
      <c r="AX28" s="40">
        <f t="shared" si="33"/>
        <v>0</v>
      </c>
      <c r="AY28" s="40">
        <f t="shared" si="34"/>
        <v>0</v>
      </c>
      <c r="AZ28" s="40">
        <f t="shared" si="35"/>
        <v>0</v>
      </c>
      <c r="BA28" s="40">
        <f t="shared" si="36"/>
        <v>0</v>
      </c>
    </row>
    <row r="29" spans="1:53" ht="24.95" hidden="1" customHeight="1">
      <c r="A29" s="3"/>
      <c r="B29" s="32"/>
      <c r="C29" s="33"/>
      <c r="D29" s="34"/>
      <c r="E29" s="34"/>
      <c r="F29" s="47"/>
      <c r="G29" s="22">
        <f t="shared" si="0"/>
        <v>0</v>
      </c>
      <c r="H29" s="47"/>
      <c r="I29" s="22">
        <f t="shared" si="1"/>
        <v>0</v>
      </c>
      <c r="J29" s="47"/>
      <c r="K29" s="22">
        <f t="shared" si="2"/>
        <v>0</v>
      </c>
      <c r="L29" s="47"/>
      <c r="M29" s="22">
        <f t="shared" si="3"/>
        <v>0</v>
      </c>
      <c r="N29" s="47"/>
      <c r="O29" s="22">
        <f t="shared" si="4"/>
        <v>0</v>
      </c>
      <c r="P29" s="47"/>
      <c r="Q29" s="22">
        <f t="shared" si="5"/>
        <v>0</v>
      </c>
      <c r="R29" s="47"/>
      <c r="S29" s="22">
        <f t="shared" si="6"/>
        <v>0</v>
      </c>
      <c r="T29" s="47"/>
      <c r="U29" s="22">
        <f t="shared" si="7"/>
        <v>0</v>
      </c>
      <c r="V29" s="47"/>
      <c r="W29" s="22">
        <f t="shared" si="8"/>
        <v>0</v>
      </c>
      <c r="X29" s="47"/>
      <c r="Y29" s="22">
        <f t="shared" si="9"/>
        <v>0</v>
      </c>
      <c r="Z29" s="47"/>
      <c r="AA29" s="22">
        <f t="shared" si="10"/>
        <v>0</v>
      </c>
      <c r="AB29" s="84">
        <f t="shared" si="11"/>
        <v>0</v>
      </c>
      <c r="AC29" s="43">
        <f t="shared" si="12"/>
        <v>0</v>
      </c>
      <c r="AD29" s="41">
        <f t="shared" si="13"/>
        <v>0</v>
      </c>
      <c r="AE29" s="41">
        <f t="shared" si="14"/>
        <v>0</v>
      </c>
      <c r="AF29" s="41">
        <f t="shared" si="15"/>
        <v>0</v>
      </c>
      <c r="AG29" s="41">
        <f t="shared" si="16"/>
        <v>0</v>
      </c>
      <c r="AH29" s="41">
        <f t="shared" si="17"/>
        <v>0</v>
      </c>
      <c r="AI29" s="41">
        <f t="shared" si="18"/>
        <v>0</v>
      </c>
      <c r="AJ29" s="41">
        <f t="shared" si="19"/>
        <v>0</v>
      </c>
      <c r="AK29" s="41">
        <f t="shared" si="20"/>
        <v>0</v>
      </c>
      <c r="AL29" s="41">
        <f t="shared" si="21"/>
        <v>0</v>
      </c>
      <c r="AM29" s="41">
        <f t="shared" si="22"/>
        <v>0</v>
      </c>
      <c r="AN29" s="44">
        <f t="shared" si="23"/>
        <v>0</v>
      </c>
      <c r="AO29" s="67">
        <f t="shared" si="24"/>
        <v>0</v>
      </c>
      <c r="AP29" s="68">
        <f t="shared" si="25"/>
        <v>0</v>
      </c>
      <c r="AQ29" s="40">
        <f t="shared" si="26"/>
        <v>0</v>
      </c>
      <c r="AR29" s="40">
        <f>H29</f>
        <v>0</v>
      </c>
      <c r="AS29" s="40">
        <f t="shared" si="28"/>
        <v>0</v>
      </c>
      <c r="AT29" s="40">
        <f t="shared" si="29"/>
        <v>0</v>
      </c>
      <c r="AU29" s="40">
        <f t="shared" si="30"/>
        <v>0</v>
      </c>
      <c r="AV29" s="40">
        <f t="shared" si="31"/>
        <v>0</v>
      </c>
      <c r="AW29" s="40">
        <f t="shared" si="32"/>
        <v>0</v>
      </c>
      <c r="AX29" s="40">
        <f t="shared" si="33"/>
        <v>0</v>
      </c>
      <c r="AY29" s="40">
        <f t="shared" si="34"/>
        <v>0</v>
      </c>
      <c r="AZ29" s="40">
        <f t="shared" si="35"/>
        <v>0</v>
      </c>
      <c r="BA29" s="40">
        <f t="shared" si="36"/>
        <v>0</v>
      </c>
    </row>
    <row r="30" spans="1:53" ht="24.95" hidden="1" customHeight="1">
      <c r="A30" s="3"/>
      <c r="B30" s="32"/>
      <c r="C30" s="33"/>
      <c r="D30" s="34"/>
      <c r="E30" s="34"/>
      <c r="F30" s="47"/>
      <c r="G30" s="22">
        <f t="shared" ref="G30:G34" si="37">IF(F30="",0,(F30/MAX($F$3:$F$34))*$AB$1)</f>
        <v>0</v>
      </c>
      <c r="H30" s="47"/>
      <c r="I30" s="22">
        <f t="shared" ref="I30:I34" si="38">IF(H30="",0,(H30/MAX($H$3:$H$34))*$AB$1)</f>
        <v>0</v>
      </c>
      <c r="J30" s="47"/>
      <c r="K30" s="22">
        <f t="shared" ref="K30:K34" si="39">IF(J30="",0,(J30/MAX($J$3:$J$34))*$AB$1)</f>
        <v>0</v>
      </c>
      <c r="L30" s="47"/>
      <c r="M30" s="22">
        <f t="shared" ref="M30:M34" si="40">IF(L30="",0,(L30/MAX($L$3:$L$34))*$AB$1)</f>
        <v>0</v>
      </c>
      <c r="N30" s="47"/>
      <c r="O30" s="22">
        <f t="shared" ref="O30:O34" si="41">IF(N30="",0,(N30/MAX($N$3:$N$34))*$AB$1)</f>
        <v>0</v>
      </c>
      <c r="P30" s="47"/>
      <c r="Q30" s="22">
        <f t="shared" ref="Q30:Q34" si="42">IF(P30="",0,(P30/MAX($P$3:$P$34))*$AB$1)</f>
        <v>0</v>
      </c>
      <c r="R30" s="47"/>
      <c r="S30" s="22">
        <f t="shared" ref="S30:S34" si="43">IF(R30="",0,(R30/MAX($R$3:$R$34))*$AB$1)</f>
        <v>0</v>
      </c>
      <c r="T30" s="47"/>
      <c r="U30" s="22">
        <f t="shared" ref="U30:U34" si="44">IF(T30="",0,(T30/MAX($T$3:$T$34))*$AB$1)</f>
        <v>0</v>
      </c>
      <c r="V30" s="47"/>
      <c r="W30" s="22">
        <f t="shared" ref="W30:W34" si="45">IF(V30="",0,(V30/MAX($V$3:$V$34))*$AB$1)</f>
        <v>0</v>
      </c>
      <c r="X30" s="47"/>
      <c r="Y30" s="22">
        <f t="shared" ref="Y30:Y34" si="46">IF(X30="",0,(X30/MAX($X$3:$X$34))*$AB$1)</f>
        <v>0</v>
      </c>
      <c r="Z30" s="47"/>
      <c r="AA30" s="22">
        <f t="shared" ref="AA30:AA34" si="47">IF(Z30="",0,(Z30/MAX($Z$3:$Z$34))*$AB$1)</f>
        <v>0</v>
      </c>
      <c r="AB30" s="24">
        <f t="shared" ref="AB30:AB34" si="48">G30+I30+K30+M30+O30+Q30+S30+U30+W30+Y30+AA30</f>
        <v>0</v>
      </c>
      <c r="AC30" s="43">
        <f t="shared" ref="AC30:AC33" si="49">(LARGE(AD30:AN30,1)+LARGE(AD30:AN30,2)+LARGE(AD30:AN30,3)+LARGE(AD30:AN30,4)+LARGE(AD30:AN30,5)+LARGE(AD30:AN30,6)+LARGE(AD30:AN30,7)+LARGE(AD30:AN30,8)+LARGE(AD30:AN30,9)+LARGE(AD30:AN30,10)+LARGE(AD30:AN30,11))-(SMALL(AD30:AN30,1)+SMALL(AD30:AN30,2)+SMALL(AD30:AN30,3))</f>
        <v>0</v>
      </c>
      <c r="AD30" s="41">
        <f t="shared" si="13"/>
        <v>0</v>
      </c>
      <c r="AE30" s="41">
        <f t="shared" si="14"/>
        <v>0</v>
      </c>
      <c r="AF30" s="41">
        <f t="shared" si="15"/>
        <v>0</v>
      </c>
      <c r="AG30" s="41">
        <f t="shared" si="16"/>
        <v>0</v>
      </c>
      <c r="AH30" s="41">
        <f t="shared" si="17"/>
        <v>0</v>
      </c>
      <c r="AI30" s="41">
        <f t="shared" si="18"/>
        <v>0</v>
      </c>
      <c r="AJ30" s="41">
        <f t="shared" si="19"/>
        <v>0</v>
      </c>
      <c r="AK30" s="41">
        <f t="shared" si="20"/>
        <v>0</v>
      </c>
      <c r="AL30" s="41">
        <f t="shared" si="21"/>
        <v>0</v>
      </c>
      <c r="AM30" s="41">
        <f t="shared" si="22"/>
        <v>0</v>
      </c>
      <c r="AN30" s="44">
        <f t="shared" si="23"/>
        <v>0</v>
      </c>
      <c r="AO30" s="2">
        <f t="shared" si="24"/>
        <v>0</v>
      </c>
      <c r="AQ30" s="40">
        <f t="shared" si="26"/>
        <v>0</v>
      </c>
      <c r="AR30" s="40">
        <f t="shared" si="27"/>
        <v>0</v>
      </c>
      <c r="AS30" s="40">
        <f t="shared" si="28"/>
        <v>0</v>
      </c>
      <c r="AT30" s="40">
        <f t="shared" si="29"/>
        <v>0</v>
      </c>
      <c r="AU30" s="40">
        <f t="shared" si="30"/>
        <v>0</v>
      </c>
      <c r="AV30" s="40">
        <f t="shared" si="31"/>
        <v>0</v>
      </c>
      <c r="AW30" s="40">
        <f t="shared" si="32"/>
        <v>0</v>
      </c>
      <c r="AX30" s="40">
        <f t="shared" si="33"/>
        <v>0</v>
      </c>
      <c r="AY30" s="40">
        <f t="shared" si="34"/>
        <v>0</v>
      </c>
      <c r="AZ30" s="40">
        <f t="shared" si="35"/>
        <v>0</v>
      </c>
      <c r="BA30" s="40">
        <f t="shared" si="36"/>
        <v>0</v>
      </c>
    </row>
    <row r="31" spans="1:53" ht="24.95" hidden="1" customHeight="1">
      <c r="A31" s="3"/>
      <c r="B31" s="32"/>
      <c r="C31" s="33"/>
      <c r="D31" s="34"/>
      <c r="E31" s="34"/>
      <c r="F31" s="47"/>
      <c r="G31" s="22">
        <f t="shared" si="37"/>
        <v>0</v>
      </c>
      <c r="H31" s="47"/>
      <c r="I31" s="22">
        <f t="shared" si="38"/>
        <v>0</v>
      </c>
      <c r="J31" s="47"/>
      <c r="K31" s="22">
        <f t="shared" si="39"/>
        <v>0</v>
      </c>
      <c r="L31" s="47"/>
      <c r="M31" s="22">
        <f t="shared" si="40"/>
        <v>0</v>
      </c>
      <c r="N31" s="47"/>
      <c r="O31" s="22">
        <f t="shared" si="41"/>
        <v>0</v>
      </c>
      <c r="P31" s="47"/>
      <c r="Q31" s="22">
        <f t="shared" si="42"/>
        <v>0</v>
      </c>
      <c r="R31" s="47"/>
      <c r="S31" s="22">
        <f t="shared" si="43"/>
        <v>0</v>
      </c>
      <c r="T31" s="47"/>
      <c r="U31" s="22">
        <f t="shared" si="44"/>
        <v>0</v>
      </c>
      <c r="V31" s="47"/>
      <c r="W31" s="22">
        <f t="shared" si="45"/>
        <v>0</v>
      </c>
      <c r="X31" s="47"/>
      <c r="Y31" s="22">
        <f t="shared" si="46"/>
        <v>0</v>
      </c>
      <c r="Z31" s="47"/>
      <c r="AA31" s="22">
        <f t="shared" si="47"/>
        <v>0</v>
      </c>
      <c r="AB31" s="24">
        <f t="shared" si="48"/>
        <v>0</v>
      </c>
      <c r="AC31" s="43">
        <f t="shared" si="49"/>
        <v>0</v>
      </c>
      <c r="AD31" s="41">
        <f t="shared" si="13"/>
        <v>0</v>
      </c>
      <c r="AE31" s="41">
        <f t="shared" si="14"/>
        <v>0</v>
      </c>
      <c r="AF31" s="41">
        <f t="shared" si="15"/>
        <v>0</v>
      </c>
      <c r="AG31" s="41">
        <f t="shared" si="16"/>
        <v>0</v>
      </c>
      <c r="AH31" s="41">
        <f t="shared" si="17"/>
        <v>0</v>
      </c>
      <c r="AI31" s="41">
        <f t="shared" si="18"/>
        <v>0</v>
      </c>
      <c r="AJ31" s="41">
        <f t="shared" si="19"/>
        <v>0</v>
      </c>
      <c r="AK31" s="41">
        <f t="shared" si="20"/>
        <v>0</v>
      </c>
      <c r="AL31" s="41">
        <f t="shared" si="21"/>
        <v>0</v>
      </c>
      <c r="AM31" s="41">
        <f t="shared" si="22"/>
        <v>0</v>
      </c>
      <c r="AN31" s="44">
        <f t="shared" si="23"/>
        <v>0</v>
      </c>
      <c r="AO31" s="2">
        <f t="shared" si="24"/>
        <v>0</v>
      </c>
      <c r="AQ31" s="40">
        <f t="shared" si="26"/>
        <v>0</v>
      </c>
      <c r="AR31" s="40">
        <f t="shared" si="27"/>
        <v>0</v>
      </c>
      <c r="AS31" s="40">
        <f t="shared" si="28"/>
        <v>0</v>
      </c>
      <c r="AT31" s="40">
        <f t="shared" si="29"/>
        <v>0</v>
      </c>
      <c r="AU31" s="40">
        <f t="shared" si="30"/>
        <v>0</v>
      </c>
      <c r="AV31" s="40">
        <f t="shared" si="31"/>
        <v>0</v>
      </c>
      <c r="AW31" s="40">
        <f t="shared" si="32"/>
        <v>0</v>
      </c>
      <c r="AX31" s="40">
        <f t="shared" si="33"/>
        <v>0</v>
      </c>
      <c r="AY31" s="40">
        <f t="shared" si="34"/>
        <v>0</v>
      </c>
      <c r="AZ31" s="40">
        <f t="shared" si="35"/>
        <v>0</v>
      </c>
      <c r="BA31" s="40">
        <f t="shared" si="36"/>
        <v>0</v>
      </c>
    </row>
    <row r="32" spans="1:53" ht="24.95" hidden="1" customHeight="1">
      <c r="A32" s="3"/>
      <c r="B32" s="32"/>
      <c r="C32" s="33"/>
      <c r="D32" s="34"/>
      <c r="E32" s="34"/>
      <c r="F32" s="47"/>
      <c r="G32" s="22">
        <f t="shared" si="37"/>
        <v>0</v>
      </c>
      <c r="H32" s="47"/>
      <c r="I32" s="22">
        <f t="shared" si="38"/>
        <v>0</v>
      </c>
      <c r="J32" s="47"/>
      <c r="K32" s="22">
        <f t="shared" si="39"/>
        <v>0</v>
      </c>
      <c r="L32" s="47"/>
      <c r="M32" s="22">
        <f t="shared" si="40"/>
        <v>0</v>
      </c>
      <c r="N32" s="47"/>
      <c r="O32" s="22">
        <f t="shared" si="41"/>
        <v>0</v>
      </c>
      <c r="P32" s="47"/>
      <c r="Q32" s="22">
        <f t="shared" si="42"/>
        <v>0</v>
      </c>
      <c r="R32" s="47"/>
      <c r="S32" s="22">
        <f t="shared" si="43"/>
        <v>0</v>
      </c>
      <c r="T32" s="47"/>
      <c r="U32" s="22">
        <f t="shared" si="44"/>
        <v>0</v>
      </c>
      <c r="V32" s="47"/>
      <c r="W32" s="22">
        <f t="shared" si="45"/>
        <v>0</v>
      </c>
      <c r="X32" s="47"/>
      <c r="Y32" s="22">
        <f t="shared" si="46"/>
        <v>0</v>
      </c>
      <c r="Z32" s="47"/>
      <c r="AA32" s="22">
        <f t="shared" si="47"/>
        <v>0</v>
      </c>
      <c r="AB32" s="24">
        <f t="shared" si="48"/>
        <v>0</v>
      </c>
      <c r="AC32" s="43">
        <f t="shared" si="49"/>
        <v>0</v>
      </c>
      <c r="AD32" s="41">
        <f t="shared" si="13"/>
        <v>0</v>
      </c>
      <c r="AE32" s="41">
        <f t="shared" si="14"/>
        <v>0</v>
      </c>
      <c r="AF32" s="41">
        <f t="shared" si="15"/>
        <v>0</v>
      </c>
      <c r="AG32" s="41">
        <f t="shared" si="16"/>
        <v>0</v>
      </c>
      <c r="AH32" s="41">
        <f t="shared" si="17"/>
        <v>0</v>
      </c>
      <c r="AI32" s="41">
        <f t="shared" si="18"/>
        <v>0</v>
      </c>
      <c r="AJ32" s="41">
        <f t="shared" si="19"/>
        <v>0</v>
      </c>
      <c r="AK32" s="41">
        <f t="shared" si="20"/>
        <v>0</v>
      </c>
      <c r="AL32" s="41">
        <f t="shared" si="21"/>
        <v>0</v>
      </c>
      <c r="AM32" s="41">
        <f t="shared" si="22"/>
        <v>0</v>
      </c>
      <c r="AN32" s="44">
        <f t="shared" si="23"/>
        <v>0</v>
      </c>
      <c r="AO32" s="2">
        <f t="shared" si="24"/>
        <v>0</v>
      </c>
      <c r="AQ32" s="40">
        <f t="shared" si="26"/>
        <v>0</v>
      </c>
      <c r="AR32" s="40">
        <f t="shared" si="27"/>
        <v>0</v>
      </c>
      <c r="AS32" s="40">
        <f t="shared" si="28"/>
        <v>0</v>
      </c>
      <c r="AT32" s="40">
        <f t="shared" si="29"/>
        <v>0</v>
      </c>
      <c r="AU32" s="40">
        <f t="shared" si="30"/>
        <v>0</v>
      </c>
      <c r="AV32" s="40">
        <f t="shared" si="31"/>
        <v>0</v>
      </c>
      <c r="AW32" s="40">
        <f t="shared" si="32"/>
        <v>0</v>
      </c>
      <c r="AX32" s="40">
        <f t="shared" si="33"/>
        <v>0</v>
      </c>
      <c r="AY32" s="40">
        <f t="shared" si="34"/>
        <v>0</v>
      </c>
      <c r="AZ32" s="40">
        <f t="shared" si="35"/>
        <v>0</v>
      </c>
      <c r="BA32" s="40">
        <f t="shared" si="36"/>
        <v>0</v>
      </c>
    </row>
    <row r="33" spans="1:53" ht="24.95" hidden="1" customHeight="1">
      <c r="A33" s="3"/>
      <c r="B33" s="32"/>
      <c r="C33" s="33"/>
      <c r="D33" s="34"/>
      <c r="E33" s="34"/>
      <c r="F33" s="47"/>
      <c r="G33" s="22">
        <f t="shared" si="37"/>
        <v>0</v>
      </c>
      <c r="H33" s="47"/>
      <c r="I33" s="22">
        <f t="shared" si="38"/>
        <v>0</v>
      </c>
      <c r="J33" s="47"/>
      <c r="K33" s="22">
        <f t="shared" si="39"/>
        <v>0</v>
      </c>
      <c r="L33" s="47"/>
      <c r="M33" s="22">
        <f t="shared" si="40"/>
        <v>0</v>
      </c>
      <c r="N33" s="47"/>
      <c r="O33" s="22">
        <f t="shared" si="41"/>
        <v>0</v>
      </c>
      <c r="P33" s="47"/>
      <c r="Q33" s="22">
        <f t="shared" si="42"/>
        <v>0</v>
      </c>
      <c r="R33" s="47"/>
      <c r="S33" s="22">
        <f t="shared" si="43"/>
        <v>0</v>
      </c>
      <c r="T33" s="47"/>
      <c r="U33" s="22">
        <f t="shared" si="44"/>
        <v>0</v>
      </c>
      <c r="V33" s="47"/>
      <c r="W33" s="22">
        <f t="shared" si="45"/>
        <v>0</v>
      </c>
      <c r="X33" s="47"/>
      <c r="Y33" s="22">
        <f t="shared" si="46"/>
        <v>0</v>
      </c>
      <c r="Z33" s="47"/>
      <c r="AA33" s="22">
        <f t="shared" si="47"/>
        <v>0</v>
      </c>
      <c r="AB33" s="24">
        <f t="shared" si="48"/>
        <v>0</v>
      </c>
      <c r="AC33" s="43">
        <f t="shared" si="49"/>
        <v>0</v>
      </c>
      <c r="AD33" s="41">
        <f t="shared" si="13"/>
        <v>0</v>
      </c>
      <c r="AE33" s="41">
        <f t="shared" si="14"/>
        <v>0</v>
      </c>
      <c r="AF33" s="41">
        <f t="shared" si="15"/>
        <v>0</v>
      </c>
      <c r="AG33" s="41">
        <f t="shared" si="16"/>
        <v>0</v>
      </c>
      <c r="AH33" s="41">
        <f t="shared" si="17"/>
        <v>0</v>
      </c>
      <c r="AI33" s="41">
        <f t="shared" si="18"/>
        <v>0</v>
      </c>
      <c r="AJ33" s="41">
        <f t="shared" si="19"/>
        <v>0</v>
      </c>
      <c r="AK33" s="41">
        <f t="shared" si="20"/>
        <v>0</v>
      </c>
      <c r="AL33" s="41">
        <f t="shared" si="21"/>
        <v>0</v>
      </c>
      <c r="AM33" s="41">
        <f t="shared" si="22"/>
        <v>0</v>
      </c>
      <c r="AN33" s="44">
        <f t="shared" si="23"/>
        <v>0</v>
      </c>
      <c r="AO33" s="2">
        <f t="shared" si="24"/>
        <v>0</v>
      </c>
      <c r="AQ33" s="40">
        <f t="shared" si="26"/>
        <v>0</v>
      </c>
      <c r="AR33" s="40">
        <f t="shared" si="27"/>
        <v>0</v>
      </c>
      <c r="AS33" s="40">
        <f t="shared" si="28"/>
        <v>0</v>
      </c>
      <c r="AT33" s="40">
        <f t="shared" si="29"/>
        <v>0</v>
      </c>
      <c r="AU33" s="40">
        <f t="shared" si="30"/>
        <v>0</v>
      </c>
      <c r="AV33" s="40">
        <f t="shared" si="31"/>
        <v>0</v>
      </c>
      <c r="AW33" s="40">
        <f t="shared" si="32"/>
        <v>0</v>
      </c>
      <c r="AX33" s="40">
        <f t="shared" si="33"/>
        <v>0</v>
      </c>
      <c r="AY33" s="40">
        <f t="shared" si="34"/>
        <v>0</v>
      </c>
      <c r="AZ33" s="40">
        <f t="shared" si="35"/>
        <v>0</v>
      </c>
      <c r="BA33" s="40">
        <f t="shared" si="36"/>
        <v>0</v>
      </c>
    </row>
    <row r="34" spans="1:53" ht="24.95" hidden="1" customHeight="1">
      <c r="A34" s="3"/>
      <c r="B34" s="32"/>
      <c r="C34" s="33"/>
      <c r="D34" s="34"/>
      <c r="E34" s="34"/>
      <c r="F34" s="47"/>
      <c r="G34" s="22">
        <f t="shared" si="37"/>
        <v>0</v>
      </c>
      <c r="H34" s="47"/>
      <c r="I34" s="22">
        <f t="shared" si="38"/>
        <v>0</v>
      </c>
      <c r="J34" s="47"/>
      <c r="K34" s="22">
        <f t="shared" si="39"/>
        <v>0</v>
      </c>
      <c r="L34" s="47"/>
      <c r="M34" s="22">
        <f t="shared" si="40"/>
        <v>0</v>
      </c>
      <c r="N34" s="47"/>
      <c r="O34" s="22">
        <f t="shared" si="41"/>
        <v>0</v>
      </c>
      <c r="P34" s="47"/>
      <c r="Q34" s="22">
        <f t="shared" si="42"/>
        <v>0</v>
      </c>
      <c r="R34" s="47"/>
      <c r="S34" s="22">
        <f t="shared" si="43"/>
        <v>0</v>
      </c>
      <c r="T34" s="47"/>
      <c r="U34" s="22">
        <f t="shared" si="44"/>
        <v>0</v>
      </c>
      <c r="V34" s="47"/>
      <c r="W34" s="22">
        <f t="shared" si="45"/>
        <v>0</v>
      </c>
      <c r="X34" s="47"/>
      <c r="Y34" s="22">
        <f t="shared" si="46"/>
        <v>0</v>
      </c>
      <c r="Z34" s="47"/>
      <c r="AA34" s="22">
        <f t="shared" si="47"/>
        <v>0</v>
      </c>
      <c r="AB34" s="24">
        <f t="shared" si="48"/>
        <v>0</v>
      </c>
      <c r="AC34" s="43">
        <f t="shared" ref="AC34" si="50">(LARGE(AD34:AN34,1)+LARGE(AD34:AN34,2)+LARGE(AD34:AN34,3)+LARGE(AD34:AN34,4)+LARGE(AD34:AN34,5)+LARGE(AD34:AN34,6)+LARGE(AD34:AN34,7)+LARGE(AD34:AN34,8)+LARGE(AD34:AN34,9)+LARGE(AD34:AN34,10)+LARGE(AD34:AN34,11))-(SMALL(AD34:AN34,1)+SMALL(AD34:AN34,2)+SMALL(AD34:AN34,3)+SMALL(AD34:AN34,4)+SMALL(AD34:AN34,5))</f>
        <v>0</v>
      </c>
      <c r="AD34" s="41">
        <f t="shared" si="13"/>
        <v>0</v>
      </c>
      <c r="AE34" s="41">
        <f t="shared" si="14"/>
        <v>0</v>
      </c>
      <c r="AF34" s="41">
        <f t="shared" si="15"/>
        <v>0</v>
      </c>
      <c r="AG34" s="41">
        <f t="shared" si="16"/>
        <v>0</v>
      </c>
      <c r="AH34" s="41">
        <f t="shared" si="17"/>
        <v>0</v>
      </c>
      <c r="AI34" s="41">
        <f t="shared" si="18"/>
        <v>0</v>
      </c>
      <c r="AJ34" s="41">
        <f t="shared" si="19"/>
        <v>0</v>
      </c>
      <c r="AK34" s="41">
        <f t="shared" si="20"/>
        <v>0</v>
      </c>
      <c r="AL34" s="41">
        <f t="shared" si="21"/>
        <v>0</v>
      </c>
      <c r="AM34" s="41">
        <f t="shared" si="22"/>
        <v>0</v>
      </c>
      <c r="AN34" s="44">
        <f t="shared" si="23"/>
        <v>0</v>
      </c>
      <c r="AO34" s="2">
        <f t="shared" si="24"/>
        <v>0</v>
      </c>
      <c r="AQ34" s="40">
        <f t="shared" si="26"/>
        <v>0</v>
      </c>
      <c r="AR34" s="40">
        <f t="shared" si="27"/>
        <v>0</v>
      </c>
      <c r="AS34" s="40">
        <f t="shared" si="28"/>
        <v>0</v>
      </c>
      <c r="AT34" s="40">
        <f t="shared" si="29"/>
        <v>0</v>
      </c>
      <c r="AU34" s="40">
        <f t="shared" si="30"/>
        <v>0</v>
      </c>
      <c r="AV34" s="40">
        <f t="shared" si="31"/>
        <v>0</v>
      </c>
      <c r="AW34" s="40">
        <f t="shared" si="32"/>
        <v>0</v>
      </c>
      <c r="AX34" s="40">
        <f t="shared" si="33"/>
        <v>0</v>
      </c>
      <c r="AY34" s="40">
        <f t="shared" si="34"/>
        <v>0</v>
      </c>
      <c r="AZ34" s="40">
        <f t="shared" si="35"/>
        <v>0</v>
      </c>
      <c r="BA34" s="40">
        <f t="shared" si="36"/>
        <v>0</v>
      </c>
    </row>
    <row r="35" spans="1:53" ht="24.95" customHeight="1" thickBot="1">
      <c r="A35" s="9"/>
      <c r="B35" s="10"/>
      <c r="C35" s="11"/>
      <c r="D35" s="12"/>
      <c r="E35" s="12"/>
      <c r="F35" s="13"/>
      <c r="G35" s="25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50"/>
      <c r="AD35" s="51"/>
      <c r="AE35" s="51"/>
      <c r="AF35" s="51"/>
      <c r="AG35" s="51"/>
      <c r="AH35" s="51"/>
      <c r="AI35" s="39"/>
      <c r="AJ35" s="39"/>
      <c r="AK35" s="39"/>
      <c r="AL35" s="39"/>
      <c r="AM35" s="39"/>
      <c r="AN35" s="39"/>
    </row>
    <row r="36" spans="1:53" ht="19.5" thickBot="1">
      <c r="A36" s="21" t="s">
        <v>17</v>
      </c>
      <c r="F36" s="1"/>
      <c r="G36" s="26"/>
      <c r="AC36" s="52"/>
      <c r="AD36" s="53"/>
      <c r="AE36" s="53"/>
      <c r="AF36" s="53"/>
      <c r="AG36" s="53"/>
      <c r="AH36" s="53"/>
      <c r="AI36" s="39"/>
      <c r="AJ36" s="39"/>
      <c r="AK36" s="39"/>
      <c r="AL36" s="39"/>
      <c r="AM36" s="39"/>
      <c r="AN36" s="39"/>
    </row>
    <row r="37" spans="1:53" ht="24.95" customHeight="1">
      <c r="A37" s="6">
        <v>1</v>
      </c>
      <c r="B37" s="29" t="s">
        <v>15</v>
      </c>
      <c r="C37" s="33" t="s">
        <v>23</v>
      </c>
      <c r="D37" s="34" t="s">
        <v>25</v>
      </c>
      <c r="E37" s="34" t="s">
        <v>73</v>
      </c>
      <c r="F37" s="47">
        <v>41</v>
      </c>
      <c r="G37" s="22">
        <f t="shared" ref="G37:G43" si="51">IF(F37="",0,(F37/MAX($F$37:$F$44))*$AB$1)</f>
        <v>100</v>
      </c>
      <c r="H37" s="47">
        <v>37</v>
      </c>
      <c r="I37" s="22">
        <f t="shared" ref="I37:I43" si="52">IF(H37="",0,(H37/MAX($H$37:$H$44))*$AB$1)</f>
        <v>100</v>
      </c>
      <c r="J37" s="47">
        <v>38</v>
      </c>
      <c r="K37" s="22">
        <f t="shared" ref="K37:K43" si="53">IF(J37="",0,(J37/MAX($L$37:$L$44))*$AB$1)</f>
        <v>100</v>
      </c>
      <c r="L37" s="47">
        <v>37</v>
      </c>
      <c r="M37" s="22">
        <f t="shared" ref="M37:M43" si="54">IF(L37="",0,(L37/MAX($L$37:$L$44))*$AB$1)</f>
        <v>97.368421052631575</v>
      </c>
      <c r="N37" s="47">
        <v>31</v>
      </c>
      <c r="O37" s="22">
        <f t="shared" ref="O37:O43" si="55">IF(N37="",0,(N37/MAX($N$37:$N$44))*$AB$1)</f>
        <v>100</v>
      </c>
      <c r="P37" s="47">
        <v>36</v>
      </c>
      <c r="Q37" s="22">
        <f t="shared" ref="Q37:Q43" si="56">IF(P37="",0,(P37/MAX($P$37:$P$44))*$AB$1)</f>
        <v>100</v>
      </c>
      <c r="R37" s="47">
        <v>32</v>
      </c>
      <c r="S37" s="22">
        <f t="shared" ref="S37:S43" si="57">IF(R37="",0,(R37/MAX($R$37:$R$44))*$AB$1)</f>
        <v>100</v>
      </c>
      <c r="T37" s="47">
        <v>29</v>
      </c>
      <c r="U37" s="22">
        <f t="shared" ref="U37:U43" si="58">IF(T37="",0,(T37/MAX($T$37:$T$44))*$AB$1)</f>
        <v>87.878787878787875</v>
      </c>
      <c r="V37" s="47">
        <v>42</v>
      </c>
      <c r="W37" s="22">
        <f t="shared" ref="W37:W43" si="59">IF(V37="",0,(V37/MAX($V$37:$V$44))*$AB$1)</f>
        <v>100</v>
      </c>
      <c r="X37" s="47">
        <v>36</v>
      </c>
      <c r="Y37" s="22">
        <f t="shared" ref="Y37:Y43" si="60">IF(X37="",0,(X37/MAX($X$37:$X$44))*$AB$1)</f>
        <v>100</v>
      </c>
      <c r="Z37" s="47">
        <v>35</v>
      </c>
      <c r="AA37" s="22">
        <f t="shared" ref="AA37:AA43" si="61">IF(Z37="",0,(Z37/MAX($Z$37:$Z$44))*$AB$1)</f>
        <v>89.743589743589752</v>
      </c>
      <c r="AB37" s="84">
        <f t="shared" ref="AB37:AB43" si="62">G37+I37+K37+M37+O37+Q37+S37+U37+W37+Y37+AA37</f>
        <v>1074.9907986750093</v>
      </c>
      <c r="AC37" s="43">
        <f t="shared" ref="AC37:AC43" si="63">(LARGE(AD37:AN37,1)+LARGE(AD37:AN37,2)+LARGE(AD37:AN37,3)+LARGE(AD37:AN37,4)+LARGE(AD37:AN37,5)+LARGE(AD37:AN37,6)+LARGE(AD37:AN37,7)+LARGE(AD37:AN37,8)+LARGE(AD37:AN37,9)+LARGE(AD37:AN37,10)+LARGE(AD37:AN37,11))-(SMALL(AD37:AN37,1)+SMALL(AD37:AN37,2))</f>
        <v>897.36842105263145</v>
      </c>
      <c r="AD37" s="41">
        <f t="shared" ref="AD37:AD44" si="64">G37</f>
        <v>100</v>
      </c>
      <c r="AE37" s="41">
        <f t="shared" ref="AE37:AE44" si="65">I37</f>
        <v>100</v>
      </c>
      <c r="AF37" s="41">
        <f t="shared" ref="AF37:AF44" si="66">K37</f>
        <v>100</v>
      </c>
      <c r="AG37" s="41">
        <f t="shared" ref="AG37:AG44" si="67">M37</f>
        <v>97.368421052631575</v>
      </c>
      <c r="AH37" s="41">
        <f t="shared" ref="AH37:AH44" si="68">IF(N37="",0,O37)</f>
        <v>100</v>
      </c>
      <c r="AI37" s="41">
        <f t="shared" ref="AI37:AI44" si="69">IF(P37="",0,Q37)</f>
        <v>100</v>
      </c>
      <c r="AJ37" s="41">
        <f t="shared" ref="AJ37:AJ44" si="70">IF(R37="",0,S37)</f>
        <v>100</v>
      </c>
      <c r="AK37" s="41">
        <f t="shared" ref="AK37:AK44" si="71">IF(T37="",0,U37)</f>
        <v>87.878787878787875</v>
      </c>
      <c r="AL37" s="41">
        <f t="shared" ref="AL37:AL44" si="72">IF(V37="",0,W37)</f>
        <v>100</v>
      </c>
      <c r="AM37" s="41">
        <f t="shared" ref="AM37:AM44" si="73">IF(X37="",0,Y37)</f>
        <v>100</v>
      </c>
      <c r="AN37" s="41">
        <f t="shared" ref="AN37:AN44" si="74">IF(Z37="",0,AA37)</f>
        <v>89.743589743589752</v>
      </c>
      <c r="AO37" s="67">
        <f t="shared" ref="AO37:AO44" si="75">F37+H37+J37+L37+N37+P37+R37+T37+V37+X37+Z37</f>
        <v>394</v>
      </c>
      <c r="AP37" s="68">
        <f t="shared" ref="AP37:AP43" si="76">(LARGE(AQ37:BA37,1)+LARGE(AQ37:BA37,2)+LARGE(AQ37:BA37,3)+LARGE(AQ37:BA37,4)+LARGE(AQ37:BA37,5)+LARGE(AQ37:BA37,6)+LARGE(AQ37:BA37,7)+LARGE(AQ37:BA37,8)+LARGE(AQ37:BA37,9)+LARGE(AQ37:BA37,10)+LARGE(AQ37:BA37,11))-(SMALL(AQ37:BA37,1)+SMALL(AQ37:BA37,2))</f>
        <v>334</v>
      </c>
      <c r="AQ37" s="40">
        <f t="shared" ref="AQ37:AQ43" si="77">F37</f>
        <v>41</v>
      </c>
      <c r="AR37" s="40">
        <f>H37</f>
        <v>37</v>
      </c>
      <c r="AS37" s="40">
        <f t="shared" ref="AS37:AS43" si="78">J37</f>
        <v>38</v>
      </c>
      <c r="AT37" s="40">
        <f t="shared" ref="AT37:AT43" si="79">L37</f>
        <v>37</v>
      </c>
      <c r="AU37" s="40">
        <f t="shared" ref="AU37:AU43" si="80">N37</f>
        <v>31</v>
      </c>
      <c r="AV37" s="40">
        <f t="shared" ref="AV37:AV43" si="81">P37</f>
        <v>36</v>
      </c>
      <c r="AW37" s="40">
        <f t="shared" ref="AW37:AW43" si="82">R37</f>
        <v>32</v>
      </c>
      <c r="AX37" s="40">
        <f t="shared" ref="AX37:AX43" si="83">T37</f>
        <v>29</v>
      </c>
      <c r="AY37" s="40">
        <f t="shared" ref="AY37:AY43" si="84">V37</f>
        <v>42</v>
      </c>
      <c r="AZ37" s="40">
        <f t="shared" ref="AZ37:AZ43" si="85">X37</f>
        <v>36</v>
      </c>
      <c r="BA37" s="40">
        <f t="shared" ref="BA37:BA43" si="86">Z37</f>
        <v>35</v>
      </c>
    </row>
    <row r="38" spans="1:53" ht="24.95" customHeight="1">
      <c r="A38" s="6">
        <v>2</v>
      </c>
      <c r="B38" s="32" t="s">
        <v>54</v>
      </c>
      <c r="C38" s="33" t="s">
        <v>26</v>
      </c>
      <c r="D38" s="34" t="s">
        <v>27</v>
      </c>
      <c r="E38" s="34" t="s">
        <v>81</v>
      </c>
      <c r="F38" s="47"/>
      <c r="G38" s="22">
        <f t="shared" si="51"/>
        <v>0</v>
      </c>
      <c r="H38" s="47"/>
      <c r="I38" s="22">
        <f t="shared" si="52"/>
        <v>0</v>
      </c>
      <c r="J38" s="47">
        <v>33</v>
      </c>
      <c r="K38" s="22">
        <f t="shared" si="53"/>
        <v>86.842105263157904</v>
      </c>
      <c r="L38" s="47">
        <v>38</v>
      </c>
      <c r="M38" s="22">
        <f t="shared" si="54"/>
        <v>100</v>
      </c>
      <c r="N38" s="47">
        <v>30</v>
      </c>
      <c r="O38" s="22">
        <f t="shared" si="55"/>
        <v>96.774193548387103</v>
      </c>
      <c r="P38" s="47">
        <v>30</v>
      </c>
      <c r="Q38" s="22">
        <f t="shared" si="56"/>
        <v>83.333333333333343</v>
      </c>
      <c r="R38" s="47">
        <v>26</v>
      </c>
      <c r="S38" s="22">
        <f t="shared" si="57"/>
        <v>81.25</v>
      </c>
      <c r="T38" s="47">
        <v>22</v>
      </c>
      <c r="U38" s="22">
        <f t="shared" si="58"/>
        <v>66.666666666666657</v>
      </c>
      <c r="V38" s="47">
        <v>33</v>
      </c>
      <c r="W38" s="22">
        <f t="shared" si="59"/>
        <v>78.571428571428569</v>
      </c>
      <c r="X38" s="47">
        <v>34</v>
      </c>
      <c r="Y38" s="22">
        <f t="shared" si="60"/>
        <v>94.444444444444443</v>
      </c>
      <c r="Z38" s="47">
        <v>38</v>
      </c>
      <c r="AA38" s="22">
        <f t="shared" si="61"/>
        <v>97.435897435897431</v>
      </c>
      <c r="AB38" s="84">
        <f t="shared" si="62"/>
        <v>785.31806926331546</v>
      </c>
      <c r="AC38" s="43">
        <f t="shared" si="63"/>
        <v>785.31806926331546</v>
      </c>
      <c r="AD38" s="41">
        <f t="shared" si="64"/>
        <v>0</v>
      </c>
      <c r="AE38" s="41">
        <f t="shared" si="65"/>
        <v>0</v>
      </c>
      <c r="AF38" s="41">
        <f t="shared" si="66"/>
        <v>86.842105263157904</v>
      </c>
      <c r="AG38" s="41">
        <f t="shared" si="67"/>
        <v>100</v>
      </c>
      <c r="AH38" s="41">
        <f t="shared" si="68"/>
        <v>96.774193548387103</v>
      </c>
      <c r="AI38" s="41">
        <f t="shared" si="69"/>
        <v>83.333333333333343</v>
      </c>
      <c r="AJ38" s="41">
        <f t="shared" si="70"/>
        <v>81.25</v>
      </c>
      <c r="AK38" s="41">
        <f t="shared" si="71"/>
        <v>66.666666666666657</v>
      </c>
      <c r="AL38" s="41">
        <f t="shared" si="72"/>
        <v>78.571428571428569</v>
      </c>
      <c r="AM38" s="41">
        <f t="shared" si="73"/>
        <v>94.444444444444443</v>
      </c>
      <c r="AN38" s="41">
        <f t="shared" si="74"/>
        <v>97.435897435897431</v>
      </c>
      <c r="AO38" s="67">
        <f t="shared" si="75"/>
        <v>284</v>
      </c>
      <c r="AP38" s="68">
        <f t="shared" si="76"/>
        <v>284</v>
      </c>
      <c r="AQ38" s="40">
        <f t="shared" si="77"/>
        <v>0</v>
      </c>
      <c r="AR38" s="40">
        <f t="shared" ref="AR38:AR43" si="87">H38</f>
        <v>0</v>
      </c>
      <c r="AS38" s="40">
        <f t="shared" si="78"/>
        <v>33</v>
      </c>
      <c r="AT38" s="40">
        <f t="shared" si="79"/>
        <v>38</v>
      </c>
      <c r="AU38" s="40">
        <f t="shared" si="80"/>
        <v>30</v>
      </c>
      <c r="AV38" s="40">
        <f t="shared" si="81"/>
        <v>30</v>
      </c>
      <c r="AW38" s="40">
        <f t="shared" si="82"/>
        <v>26</v>
      </c>
      <c r="AX38" s="40">
        <f t="shared" si="83"/>
        <v>22</v>
      </c>
      <c r="AY38" s="40">
        <f t="shared" si="84"/>
        <v>33</v>
      </c>
      <c r="AZ38" s="40">
        <f t="shared" si="85"/>
        <v>34</v>
      </c>
      <c r="BA38" s="40">
        <f t="shared" si="86"/>
        <v>38</v>
      </c>
    </row>
    <row r="39" spans="1:53" ht="24.95" customHeight="1">
      <c r="A39" s="6">
        <v>3</v>
      </c>
      <c r="B39" s="29" t="s">
        <v>104</v>
      </c>
      <c r="C39" s="33" t="s">
        <v>126</v>
      </c>
      <c r="D39" s="34" t="s">
        <v>83</v>
      </c>
      <c r="E39" s="34" t="s">
        <v>81</v>
      </c>
      <c r="F39" s="47"/>
      <c r="G39" s="22">
        <f t="shared" si="51"/>
        <v>0</v>
      </c>
      <c r="H39" s="47"/>
      <c r="I39" s="22">
        <f t="shared" si="52"/>
        <v>0</v>
      </c>
      <c r="J39" s="47"/>
      <c r="K39" s="22">
        <f t="shared" si="53"/>
        <v>0</v>
      </c>
      <c r="L39" s="47"/>
      <c r="M39" s="22">
        <f t="shared" si="54"/>
        <v>0</v>
      </c>
      <c r="N39" s="47">
        <v>20</v>
      </c>
      <c r="O39" s="22">
        <f t="shared" si="55"/>
        <v>64.516129032258064</v>
      </c>
      <c r="P39" s="47">
        <v>26</v>
      </c>
      <c r="Q39" s="22">
        <f t="shared" si="56"/>
        <v>72.222222222222214</v>
      </c>
      <c r="R39" s="47">
        <v>23</v>
      </c>
      <c r="S39" s="22">
        <f t="shared" si="57"/>
        <v>71.875</v>
      </c>
      <c r="T39" s="47">
        <v>33</v>
      </c>
      <c r="U39" s="22">
        <f t="shared" si="58"/>
        <v>100</v>
      </c>
      <c r="V39" s="47">
        <v>34</v>
      </c>
      <c r="W39" s="22">
        <f t="shared" si="59"/>
        <v>80.952380952380949</v>
      </c>
      <c r="X39" s="47">
        <v>35</v>
      </c>
      <c r="Y39" s="22">
        <f t="shared" si="60"/>
        <v>97.222222222222214</v>
      </c>
      <c r="Z39" s="47">
        <v>39</v>
      </c>
      <c r="AA39" s="22">
        <f t="shared" si="61"/>
        <v>100</v>
      </c>
      <c r="AB39" s="84">
        <f t="shared" si="62"/>
        <v>586.78795442908347</v>
      </c>
      <c r="AC39" s="43">
        <f t="shared" si="63"/>
        <v>586.78795442908347</v>
      </c>
      <c r="AD39" s="41">
        <f t="shared" si="64"/>
        <v>0</v>
      </c>
      <c r="AE39" s="41">
        <f t="shared" si="65"/>
        <v>0</v>
      </c>
      <c r="AF39" s="41">
        <f t="shared" si="66"/>
        <v>0</v>
      </c>
      <c r="AG39" s="41">
        <f t="shared" si="67"/>
        <v>0</v>
      </c>
      <c r="AH39" s="41">
        <f t="shared" si="68"/>
        <v>64.516129032258064</v>
      </c>
      <c r="AI39" s="41">
        <f t="shared" si="69"/>
        <v>72.222222222222214</v>
      </c>
      <c r="AJ39" s="41">
        <f t="shared" si="70"/>
        <v>71.875</v>
      </c>
      <c r="AK39" s="41">
        <f t="shared" si="71"/>
        <v>100</v>
      </c>
      <c r="AL39" s="41">
        <f t="shared" si="72"/>
        <v>80.952380952380949</v>
      </c>
      <c r="AM39" s="41">
        <f t="shared" si="73"/>
        <v>97.222222222222214</v>
      </c>
      <c r="AN39" s="41">
        <f t="shared" si="74"/>
        <v>100</v>
      </c>
      <c r="AO39" s="67">
        <f t="shared" si="75"/>
        <v>210</v>
      </c>
      <c r="AP39" s="68">
        <f t="shared" si="76"/>
        <v>210</v>
      </c>
      <c r="AQ39" s="40">
        <f t="shared" si="77"/>
        <v>0</v>
      </c>
      <c r="AR39" s="40">
        <f t="shared" si="87"/>
        <v>0</v>
      </c>
      <c r="AS39" s="40">
        <f t="shared" si="78"/>
        <v>0</v>
      </c>
      <c r="AT39" s="40">
        <f t="shared" si="79"/>
        <v>0</v>
      </c>
      <c r="AU39" s="40">
        <f t="shared" si="80"/>
        <v>20</v>
      </c>
      <c r="AV39" s="40">
        <f t="shared" si="81"/>
        <v>26</v>
      </c>
      <c r="AW39" s="40">
        <f t="shared" si="82"/>
        <v>23</v>
      </c>
      <c r="AX39" s="40">
        <f t="shared" si="83"/>
        <v>33</v>
      </c>
      <c r="AY39" s="40">
        <f t="shared" si="84"/>
        <v>34</v>
      </c>
      <c r="AZ39" s="40">
        <f t="shared" si="85"/>
        <v>35</v>
      </c>
      <c r="BA39" s="40">
        <f t="shared" si="86"/>
        <v>39</v>
      </c>
    </row>
    <row r="40" spans="1:53" ht="24.95" customHeight="1">
      <c r="A40" s="6">
        <v>4</v>
      </c>
      <c r="B40" s="32" t="s">
        <v>52</v>
      </c>
      <c r="C40" s="33" t="s">
        <v>117</v>
      </c>
      <c r="D40" s="34" t="s">
        <v>118</v>
      </c>
      <c r="E40" s="34" t="s">
        <v>90</v>
      </c>
      <c r="F40" s="47"/>
      <c r="G40" s="22">
        <f t="shared" si="51"/>
        <v>0</v>
      </c>
      <c r="H40" s="47"/>
      <c r="I40" s="22">
        <f t="shared" si="52"/>
        <v>0</v>
      </c>
      <c r="J40" s="47">
        <v>7</v>
      </c>
      <c r="K40" s="22">
        <f t="shared" si="53"/>
        <v>18.421052631578945</v>
      </c>
      <c r="L40" s="47">
        <v>18</v>
      </c>
      <c r="M40" s="22">
        <f t="shared" si="54"/>
        <v>47.368421052631575</v>
      </c>
      <c r="N40" s="47">
        <v>21</v>
      </c>
      <c r="O40" s="22">
        <f t="shared" si="55"/>
        <v>67.741935483870961</v>
      </c>
      <c r="P40" s="47">
        <v>21</v>
      </c>
      <c r="Q40" s="22">
        <f t="shared" si="56"/>
        <v>58.333333333333336</v>
      </c>
      <c r="R40" s="47">
        <v>15</v>
      </c>
      <c r="S40" s="22">
        <f t="shared" si="57"/>
        <v>46.875</v>
      </c>
      <c r="T40" s="47">
        <v>19</v>
      </c>
      <c r="U40" s="22">
        <f t="shared" si="58"/>
        <v>57.575757575757578</v>
      </c>
      <c r="V40" s="47">
        <v>19</v>
      </c>
      <c r="W40" s="22">
        <f t="shared" si="59"/>
        <v>45.238095238095241</v>
      </c>
      <c r="X40" s="47">
        <v>21</v>
      </c>
      <c r="Y40" s="22">
        <f t="shared" si="60"/>
        <v>58.333333333333336</v>
      </c>
      <c r="Z40" s="47">
        <v>24</v>
      </c>
      <c r="AA40" s="22">
        <f t="shared" si="61"/>
        <v>61.53846153846154</v>
      </c>
      <c r="AB40" s="84">
        <f t="shared" si="62"/>
        <v>461.42539018706253</v>
      </c>
      <c r="AC40" s="43">
        <f t="shared" si="63"/>
        <v>461.42539018706253</v>
      </c>
      <c r="AD40" s="41">
        <f t="shared" si="64"/>
        <v>0</v>
      </c>
      <c r="AE40" s="41">
        <f t="shared" si="65"/>
        <v>0</v>
      </c>
      <c r="AF40" s="41">
        <f t="shared" si="66"/>
        <v>18.421052631578945</v>
      </c>
      <c r="AG40" s="41">
        <f t="shared" si="67"/>
        <v>47.368421052631575</v>
      </c>
      <c r="AH40" s="41">
        <f t="shared" si="68"/>
        <v>67.741935483870961</v>
      </c>
      <c r="AI40" s="41">
        <f t="shared" si="69"/>
        <v>58.333333333333336</v>
      </c>
      <c r="AJ40" s="41">
        <f t="shared" si="70"/>
        <v>46.875</v>
      </c>
      <c r="AK40" s="41">
        <f t="shared" si="71"/>
        <v>57.575757575757578</v>
      </c>
      <c r="AL40" s="41">
        <f t="shared" si="72"/>
        <v>45.238095238095241</v>
      </c>
      <c r="AM40" s="41">
        <f t="shared" si="73"/>
        <v>58.333333333333336</v>
      </c>
      <c r="AN40" s="41">
        <f t="shared" si="74"/>
        <v>61.53846153846154</v>
      </c>
      <c r="AO40" s="67">
        <f t="shared" si="75"/>
        <v>165</v>
      </c>
      <c r="AP40" s="68">
        <f t="shared" si="76"/>
        <v>165</v>
      </c>
      <c r="AQ40" s="40">
        <f t="shared" si="77"/>
        <v>0</v>
      </c>
      <c r="AR40" s="40">
        <f t="shared" si="87"/>
        <v>0</v>
      </c>
      <c r="AS40" s="40">
        <f t="shared" si="78"/>
        <v>7</v>
      </c>
      <c r="AT40" s="40">
        <f t="shared" si="79"/>
        <v>18</v>
      </c>
      <c r="AU40" s="40">
        <f t="shared" si="80"/>
        <v>21</v>
      </c>
      <c r="AV40" s="40">
        <f t="shared" si="81"/>
        <v>21</v>
      </c>
      <c r="AW40" s="40">
        <f t="shared" si="82"/>
        <v>15</v>
      </c>
      <c r="AX40" s="40">
        <f t="shared" si="83"/>
        <v>19</v>
      </c>
      <c r="AY40" s="40">
        <f t="shared" si="84"/>
        <v>19</v>
      </c>
      <c r="AZ40" s="40">
        <f t="shared" si="85"/>
        <v>21</v>
      </c>
      <c r="BA40" s="40">
        <f t="shared" si="86"/>
        <v>24</v>
      </c>
    </row>
    <row r="41" spans="1:53" ht="24.95" customHeight="1">
      <c r="A41" s="6">
        <v>5</v>
      </c>
      <c r="B41" s="29" t="s">
        <v>16</v>
      </c>
      <c r="C41" s="33" t="s">
        <v>26</v>
      </c>
      <c r="D41" s="34" t="s">
        <v>27</v>
      </c>
      <c r="E41" s="34" t="s">
        <v>73</v>
      </c>
      <c r="F41" s="47">
        <v>25</v>
      </c>
      <c r="G41" s="22">
        <f t="shared" si="51"/>
        <v>60.975609756097562</v>
      </c>
      <c r="H41" s="47">
        <v>7</v>
      </c>
      <c r="I41" s="22">
        <f t="shared" si="52"/>
        <v>18.918918918918919</v>
      </c>
      <c r="J41" s="47">
        <v>23</v>
      </c>
      <c r="K41" s="22">
        <f t="shared" si="53"/>
        <v>60.526315789473685</v>
      </c>
      <c r="L41" s="47">
        <v>13</v>
      </c>
      <c r="M41" s="22">
        <f t="shared" si="54"/>
        <v>34.210526315789473</v>
      </c>
      <c r="N41" s="47"/>
      <c r="O41" s="22">
        <f t="shared" si="55"/>
        <v>0</v>
      </c>
      <c r="P41" s="47"/>
      <c r="Q41" s="22">
        <f t="shared" si="56"/>
        <v>0</v>
      </c>
      <c r="R41" s="47"/>
      <c r="S41" s="22">
        <f t="shared" si="57"/>
        <v>0</v>
      </c>
      <c r="T41" s="47"/>
      <c r="U41" s="22">
        <f t="shared" si="58"/>
        <v>0</v>
      </c>
      <c r="V41" s="47">
        <v>21</v>
      </c>
      <c r="W41" s="22">
        <f t="shared" si="59"/>
        <v>50</v>
      </c>
      <c r="X41" s="47">
        <v>19</v>
      </c>
      <c r="Y41" s="22">
        <f t="shared" si="60"/>
        <v>52.777777777777779</v>
      </c>
      <c r="Z41" s="47">
        <v>26</v>
      </c>
      <c r="AA41" s="22">
        <f t="shared" si="61"/>
        <v>66.666666666666657</v>
      </c>
      <c r="AB41" s="84">
        <f t="shared" si="62"/>
        <v>344.07581522472412</v>
      </c>
      <c r="AC41" s="43">
        <f t="shared" si="63"/>
        <v>344.07581522472407</v>
      </c>
      <c r="AD41" s="41">
        <f t="shared" si="64"/>
        <v>60.975609756097562</v>
      </c>
      <c r="AE41" s="41">
        <f t="shared" si="65"/>
        <v>18.918918918918919</v>
      </c>
      <c r="AF41" s="41">
        <f t="shared" si="66"/>
        <v>60.526315789473685</v>
      </c>
      <c r="AG41" s="41">
        <f t="shared" si="67"/>
        <v>34.210526315789473</v>
      </c>
      <c r="AH41" s="41">
        <f t="shared" si="68"/>
        <v>0</v>
      </c>
      <c r="AI41" s="41">
        <f t="shared" si="69"/>
        <v>0</v>
      </c>
      <c r="AJ41" s="41">
        <f t="shared" si="70"/>
        <v>0</v>
      </c>
      <c r="AK41" s="41">
        <f t="shared" si="71"/>
        <v>0</v>
      </c>
      <c r="AL41" s="41">
        <f t="shared" si="72"/>
        <v>50</v>
      </c>
      <c r="AM41" s="41">
        <f t="shared" si="73"/>
        <v>52.777777777777779</v>
      </c>
      <c r="AN41" s="41">
        <f t="shared" si="74"/>
        <v>66.666666666666657</v>
      </c>
      <c r="AO41" s="67">
        <f t="shared" si="75"/>
        <v>134</v>
      </c>
      <c r="AP41" s="68">
        <f t="shared" si="76"/>
        <v>134</v>
      </c>
      <c r="AQ41" s="40">
        <f t="shared" si="77"/>
        <v>25</v>
      </c>
      <c r="AR41" s="40">
        <f t="shared" si="87"/>
        <v>7</v>
      </c>
      <c r="AS41" s="40">
        <f t="shared" si="78"/>
        <v>23</v>
      </c>
      <c r="AT41" s="40">
        <f t="shared" si="79"/>
        <v>13</v>
      </c>
      <c r="AU41" s="40">
        <f t="shared" si="80"/>
        <v>0</v>
      </c>
      <c r="AV41" s="40">
        <f t="shared" si="81"/>
        <v>0</v>
      </c>
      <c r="AW41" s="40">
        <f t="shared" si="82"/>
        <v>0</v>
      </c>
      <c r="AX41" s="40">
        <f t="shared" si="83"/>
        <v>0</v>
      </c>
      <c r="AY41" s="40">
        <f t="shared" si="84"/>
        <v>21</v>
      </c>
      <c r="AZ41" s="40">
        <f t="shared" si="85"/>
        <v>19</v>
      </c>
      <c r="BA41" s="40">
        <f t="shared" si="86"/>
        <v>26</v>
      </c>
    </row>
    <row r="42" spans="1:53" ht="24.95" hidden="1" customHeight="1">
      <c r="A42" s="6"/>
      <c r="B42" s="29"/>
      <c r="C42" s="33"/>
      <c r="D42" s="34"/>
      <c r="E42" s="34"/>
      <c r="F42" s="47"/>
      <c r="G42" s="22">
        <f t="shared" si="51"/>
        <v>0</v>
      </c>
      <c r="H42" s="47"/>
      <c r="I42" s="22">
        <f t="shared" si="52"/>
        <v>0</v>
      </c>
      <c r="J42" s="47"/>
      <c r="K42" s="22">
        <f t="shared" si="53"/>
        <v>0</v>
      </c>
      <c r="L42" s="47"/>
      <c r="M42" s="22">
        <f t="shared" si="54"/>
        <v>0</v>
      </c>
      <c r="N42" s="47"/>
      <c r="O42" s="22">
        <f t="shared" si="55"/>
        <v>0</v>
      </c>
      <c r="P42" s="47"/>
      <c r="Q42" s="22">
        <f t="shared" si="56"/>
        <v>0</v>
      </c>
      <c r="R42" s="47"/>
      <c r="S42" s="22">
        <f t="shared" si="57"/>
        <v>0</v>
      </c>
      <c r="T42" s="47"/>
      <c r="U42" s="22">
        <f t="shared" si="58"/>
        <v>0</v>
      </c>
      <c r="V42" s="47"/>
      <c r="W42" s="22">
        <f t="shared" si="59"/>
        <v>0</v>
      </c>
      <c r="X42" s="47"/>
      <c r="Y42" s="22">
        <f t="shared" si="60"/>
        <v>0</v>
      </c>
      <c r="Z42" s="47"/>
      <c r="AA42" s="22">
        <f t="shared" si="61"/>
        <v>0</v>
      </c>
      <c r="AB42" s="84">
        <f t="shared" si="62"/>
        <v>0</v>
      </c>
      <c r="AC42" s="43">
        <f t="shared" si="63"/>
        <v>0</v>
      </c>
      <c r="AD42" s="41">
        <f t="shared" si="64"/>
        <v>0</v>
      </c>
      <c r="AE42" s="41">
        <f t="shared" si="65"/>
        <v>0</v>
      </c>
      <c r="AF42" s="41">
        <f t="shared" si="66"/>
        <v>0</v>
      </c>
      <c r="AG42" s="41">
        <f t="shared" si="67"/>
        <v>0</v>
      </c>
      <c r="AH42" s="41">
        <f t="shared" si="68"/>
        <v>0</v>
      </c>
      <c r="AI42" s="41">
        <f t="shared" si="69"/>
        <v>0</v>
      </c>
      <c r="AJ42" s="41">
        <f t="shared" si="70"/>
        <v>0</v>
      </c>
      <c r="AK42" s="41">
        <f t="shared" si="71"/>
        <v>0</v>
      </c>
      <c r="AL42" s="41">
        <f t="shared" si="72"/>
        <v>0</v>
      </c>
      <c r="AM42" s="41">
        <f t="shared" si="73"/>
        <v>0</v>
      </c>
      <c r="AN42" s="41">
        <f t="shared" si="74"/>
        <v>0</v>
      </c>
      <c r="AO42" s="67">
        <f t="shared" si="75"/>
        <v>0</v>
      </c>
      <c r="AP42" s="68">
        <f t="shared" si="76"/>
        <v>0</v>
      </c>
      <c r="AQ42" s="40">
        <f t="shared" si="77"/>
        <v>0</v>
      </c>
      <c r="AR42" s="40">
        <f t="shared" si="87"/>
        <v>0</v>
      </c>
      <c r="AS42" s="40">
        <f t="shared" si="78"/>
        <v>0</v>
      </c>
      <c r="AT42" s="40">
        <f t="shared" si="79"/>
        <v>0</v>
      </c>
      <c r="AU42" s="40">
        <f t="shared" si="80"/>
        <v>0</v>
      </c>
      <c r="AV42" s="40">
        <f t="shared" si="81"/>
        <v>0</v>
      </c>
      <c r="AW42" s="40">
        <f t="shared" si="82"/>
        <v>0</v>
      </c>
      <c r="AX42" s="40">
        <f t="shared" si="83"/>
        <v>0</v>
      </c>
      <c r="AY42" s="40">
        <f t="shared" si="84"/>
        <v>0</v>
      </c>
      <c r="AZ42" s="40">
        <f t="shared" si="85"/>
        <v>0</v>
      </c>
      <c r="BA42" s="40">
        <f t="shared" si="86"/>
        <v>0</v>
      </c>
    </row>
    <row r="43" spans="1:53" ht="24.95" hidden="1" customHeight="1">
      <c r="A43" s="6"/>
      <c r="B43" s="29"/>
      <c r="C43" s="33"/>
      <c r="D43" s="34"/>
      <c r="E43" s="34"/>
      <c r="F43" s="47"/>
      <c r="G43" s="22">
        <f t="shared" si="51"/>
        <v>0</v>
      </c>
      <c r="H43" s="47"/>
      <c r="I43" s="22">
        <f t="shared" si="52"/>
        <v>0</v>
      </c>
      <c r="J43" s="47"/>
      <c r="K43" s="22">
        <f t="shared" si="53"/>
        <v>0</v>
      </c>
      <c r="L43" s="47"/>
      <c r="M43" s="22">
        <f t="shared" si="54"/>
        <v>0</v>
      </c>
      <c r="N43" s="47"/>
      <c r="O43" s="22">
        <f t="shared" si="55"/>
        <v>0</v>
      </c>
      <c r="P43" s="47"/>
      <c r="Q43" s="22">
        <f t="shared" si="56"/>
        <v>0</v>
      </c>
      <c r="R43" s="47"/>
      <c r="S43" s="22">
        <f t="shared" si="57"/>
        <v>0</v>
      </c>
      <c r="T43" s="47"/>
      <c r="U43" s="22">
        <f t="shared" si="58"/>
        <v>0</v>
      </c>
      <c r="V43" s="47"/>
      <c r="W43" s="22">
        <f t="shared" si="59"/>
        <v>0</v>
      </c>
      <c r="X43" s="47"/>
      <c r="Y43" s="22">
        <f t="shared" si="60"/>
        <v>0</v>
      </c>
      <c r="Z43" s="47"/>
      <c r="AA43" s="22">
        <f t="shared" si="61"/>
        <v>0</v>
      </c>
      <c r="AB43" s="84">
        <f t="shared" si="62"/>
        <v>0</v>
      </c>
      <c r="AC43" s="43">
        <f t="shared" si="63"/>
        <v>0</v>
      </c>
      <c r="AD43" s="41">
        <f t="shared" si="64"/>
        <v>0</v>
      </c>
      <c r="AE43" s="41">
        <f t="shared" si="65"/>
        <v>0</v>
      </c>
      <c r="AF43" s="41">
        <f t="shared" si="66"/>
        <v>0</v>
      </c>
      <c r="AG43" s="41">
        <f t="shared" si="67"/>
        <v>0</v>
      </c>
      <c r="AH43" s="41">
        <f t="shared" si="68"/>
        <v>0</v>
      </c>
      <c r="AI43" s="41">
        <f t="shared" si="69"/>
        <v>0</v>
      </c>
      <c r="AJ43" s="41">
        <f t="shared" si="70"/>
        <v>0</v>
      </c>
      <c r="AK43" s="41">
        <f t="shared" si="71"/>
        <v>0</v>
      </c>
      <c r="AL43" s="41">
        <f t="shared" si="72"/>
        <v>0</v>
      </c>
      <c r="AM43" s="41">
        <f t="shared" si="73"/>
        <v>0</v>
      </c>
      <c r="AN43" s="41">
        <f t="shared" si="74"/>
        <v>0</v>
      </c>
      <c r="AO43" s="67">
        <f t="shared" si="75"/>
        <v>0</v>
      </c>
      <c r="AP43" s="68">
        <f t="shared" si="76"/>
        <v>0</v>
      </c>
      <c r="AQ43" s="40">
        <f t="shared" si="77"/>
        <v>0</v>
      </c>
      <c r="AR43" s="40">
        <f t="shared" si="87"/>
        <v>0</v>
      </c>
      <c r="AS43" s="40">
        <f t="shared" si="78"/>
        <v>0</v>
      </c>
      <c r="AT43" s="40">
        <f t="shared" si="79"/>
        <v>0</v>
      </c>
      <c r="AU43" s="40">
        <f t="shared" si="80"/>
        <v>0</v>
      </c>
      <c r="AV43" s="40">
        <f t="shared" si="81"/>
        <v>0</v>
      </c>
      <c r="AW43" s="40">
        <f t="shared" si="82"/>
        <v>0</v>
      </c>
      <c r="AX43" s="40">
        <f t="shared" si="83"/>
        <v>0</v>
      </c>
      <c r="AY43" s="40">
        <f t="shared" si="84"/>
        <v>0</v>
      </c>
      <c r="AZ43" s="40">
        <f t="shared" si="85"/>
        <v>0</v>
      </c>
      <c r="BA43" s="40">
        <f t="shared" si="86"/>
        <v>0</v>
      </c>
    </row>
    <row r="44" spans="1:53" ht="24.95" hidden="1" customHeight="1">
      <c r="A44" s="6"/>
      <c r="B44" s="29"/>
      <c r="C44" s="33"/>
      <c r="D44" s="34"/>
      <c r="E44" s="34"/>
      <c r="F44" s="47"/>
      <c r="G44" s="22">
        <f t="shared" ref="G44" si="88">IF(F44="",0,(F44/MAX($F$37:$F$44))*$AB$1)</f>
        <v>0</v>
      </c>
      <c r="H44" s="47"/>
      <c r="I44" s="22">
        <f t="shared" ref="I44" si="89">IF(H44="",0,(H44/MAX($H$37:$H$44))*$AB$1)</f>
        <v>0</v>
      </c>
      <c r="J44" s="47"/>
      <c r="K44" s="22">
        <f t="shared" ref="K44" si="90">IF(J44="",0,(J44/MAX($L$37:$L$44))*$AB$1)</f>
        <v>0</v>
      </c>
      <c r="L44" s="47"/>
      <c r="M44" s="22">
        <f t="shared" ref="M44" si="91">IF(L44="",0,(L44/MAX($L$37:$L$44))*$AB$1)</f>
        <v>0</v>
      </c>
      <c r="N44" s="47"/>
      <c r="O44" s="22">
        <f t="shared" ref="O44" si="92">IF(N44="",0,(N44/MAX($N$37:$N$44))*$AB$1)</f>
        <v>0</v>
      </c>
      <c r="P44" s="47"/>
      <c r="Q44" s="22">
        <f t="shared" ref="Q44" si="93">IF(P44="",0,(P44/MAX($P$37:$P$44))*$AB$1)</f>
        <v>0</v>
      </c>
      <c r="R44" s="47"/>
      <c r="S44" s="22">
        <f t="shared" ref="S44" si="94">IF(R44="",0,(R44/MAX($R$37:$R$44))*$AB$1)</f>
        <v>0</v>
      </c>
      <c r="T44" s="47"/>
      <c r="U44" s="22">
        <f t="shared" ref="U44" si="95">IF(T44="",0,(T44/MAX($T$37:$T$44))*$AB$1)</f>
        <v>0</v>
      </c>
      <c r="V44" s="47"/>
      <c r="W44" s="22">
        <f t="shared" ref="W44" si="96">IF(V44="",0,(V44/MAX($V$37:$V$44))*$AB$1)</f>
        <v>0</v>
      </c>
      <c r="X44" s="47"/>
      <c r="Y44" s="22">
        <f t="shared" ref="Y44" si="97">IF(X44="",0,(X44/MAX($X$37:$X$44))*$AB$1)</f>
        <v>0</v>
      </c>
      <c r="Z44" s="47"/>
      <c r="AA44" s="22">
        <f t="shared" ref="AA44" si="98">IF(Z44="",0,(Z44/MAX($Z$37:$Z$44))*$AB$1)</f>
        <v>0</v>
      </c>
      <c r="AB44" s="24">
        <f t="shared" ref="AB44" si="99">G44+I44+K44+M44+O44+Q44+S44+U44+W44+Y44+AA44</f>
        <v>0</v>
      </c>
      <c r="AC44" s="43">
        <f t="shared" ref="AC44" si="100">(LARGE(AD44:AN44,1)+LARGE(AD44:AN44,2)+LARGE(AD44:AN44,3)+LARGE(AD44:AN44,4)+LARGE(AD44:AN44,5)+LARGE(AD44:AN44,6)+LARGE(AD44:AN44,7)+LARGE(AD44:AN44,8)+LARGE(AD44:AN44,9)+LARGE(AD44:AN44,10)+LARGE(AD44:AN44,11))-(SMALL(AD44:AN44,1)+SMALL(AD44:AN44,2)+SMALL(AD44:AN44,3)+SMALL(AD44:AN44,4)+SMALL(AD44:AN44,5))</f>
        <v>0</v>
      </c>
      <c r="AD44" s="41">
        <f t="shared" si="64"/>
        <v>0</v>
      </c>
      <c r="AE44" s="41">
        <f t="shared" si="65"/>
        <v>0</v>
      </c>
      <c r="AF44" s="41">
        <f t="shared" si="66"/>
        <v>0</v>
      </c>
      <c r="AG44" s="41">
        <f t="shared" si="67"/>
        <v>0</v>
      </c>
      <c r="AH44" s="41">
        <f t="shared" si="68"/>
        <v>0</v>
      </c>
      <c r="AI44" s="41">
        <f t="shared" si="69"/>
        <v>0</v>
      </c>
      <c r="AJ44" s="41">
        <f t="shared" si="70"/>
        <v>0</v>
      </c>
      <c r="AK44" s="41">
        <f t="shared" si="71"/>
        <v>0</v>
      </c>
      <c r="AL44" s="41">
        <f t="shared" si="72"/>
        <v>0</v>
      </c>
      <c r="AM44" s="41">
        <f t="shared" si="73"/>
        <v>0</v>
      </c>
      <c r="AN44" s="41">
        <f t="shared" si="74"/>
        <v>0</v>
      </c>
      <c r="AO44" s="2">
        <f t="shared" si="75"/>
        <v>0</v>
      </c>
    </row>
    <row r="45" spans="1:53" ht="24.95" customHeight="1" thickBot="1">
      <c r="A45" s="9"/>
      <c r="B45" s="54"/>
      <c r="C45" s="55"/>
      <c r="D45" s="56"/>
      <c r="E45" s="56"/>
      <c r="F45" s="80"/>
      <c r="G45" s="58"/>
      <c r="H45" s="80"/>
      <c r="I45" s="58"/>
      <c r="J45" s="80"/>
      <c r="K45" s="58"/>
      <c r="L45" s="80"/>
      <c r="M45" s="58"/>
      <c r="N45" s="80"/>
      <c r="O45" s="58"/>
      <c r="P45" s="80"/>
      <c r="Q45" s="58"/>
      <c r="R45" s="80"/>
      <c r="S45" s="58"/>
      <c r="T45" s="80"/>
      <c r="U45" s="58"/>
      <c r="V45" s="80"/>
      <c r="W45" s="58"/>
      <c r="X45" s="80"/>
      <c r="Y45" s="58"/>
      <c r="Z45" s="80"/>
      <c r="AA45" s="58"/>
      <c r="AB45" s="81"/>
      <c r="AC45" s="82"/>
      <c r="AD45" s="83"/>
      <c r="AE45" s="51"/>
      <c r="AF45" s="51"/>
      <c r="AG45" s="51"/>
      <c r="AH45" s="51"/>
      <c r="AI45" s="59"/>
      <c r="AJ45" s="59"/>
      <c r="AK45" s="59"/>
      <c r="AL45" s="59"/>
      <c r="AM45" s="59"/>
      <c r="AN45" s="59"/>
      <c r="AO45" s="13"/>
    </row>
    <row r="46" spans="1:53" ht="24.95" customHeight="1" thickBot="1">
      <c r="A46" s="86" t="s">
        <v>131</v>
      </c>
      <c r="B46" s="87"/>
      <c r="F46" s="1"/>
      <c r="G46" s="26"/>
      <c r="AC46" s="52"/>
      <c r="AD46" s="53"/>
      <c r="AE46" s="53"/>
      <c r="AF46" s="53"/>
      <c r="AG46" s="53"/>
      <c r="AH46" s="53"/>
      <c r="AI46" s="39"/>
      <c r="AJ46" s="39"/>
      <c r="AK46" s="39"/>
      <c r="AL46" s="39"/>
      <c r="AM46" s="39"/>
      <c r="AN46" s="39"/>
    </row>
    <row r="47" spans="1:53" ht="24.95" customHeight="1">
      <c r="A47" s="6">
        <v>1</v>
      </c>
      <c r="B47" s="60" t="s">
        <v>132</v>
      </c>
      <c r="C47" s="33" t="s">
        <v>133</v>
      </c>
      <c r="D47" s="34" t="s">
        <v>134</v>
      </c>
      <c r="E47" s="34" t="s">
        <v>81</v>
      </c>
      <c r="F47" s="47"/>
      <c r="G47" s="22">
        <f>IF(F47="",0,(F47/MAX($F$37:$F$44))*$AB$1)</f>
        <v>0</v>
      </c>
      <c r="H47" s="47"/>
      <c r="I47" s="22">
        <f>IF(H47="",0,(H47/MAX($H$37:$H$44))*$AB$1)</f>
        <v>0</v>
      </c>
      <c r="J47" s="47"/>
      <c r="K47" s="22">
        <f>IF(J47="",0,(J47/MAX($L$37:$L$44))*$AB$1)</f>
        <v>0</v>
      </c>
      <c r="L47" s="47"/>
      <c r="M47" s="22">
        <f>IF(L47="",0,(L47/MAX($L$37:$L$44))*$AB$1)</f>
        <v>0</v>
      </c>
      <c r="N47" s="47"/>
      <c r="O47" s="22">
        <f>IF(N47="",0,(N47/MAX($N$37:$N$44))*$AB$1)</f>
        <v>0</v>
      </c>
      <c r="P47" s="47"/>
      <c r="Q47" s="22">
        <f>IF(P47="",0,(P47/MAX($P$37:$P$44))*$AB$1)</f>
        <v>0</v>
      </c>
      <c r="R47" s="47"/>
      <c r="S47" s="22">
        <f>IF(R47="",0,(R47/MAX($R$37:$R$44))*$AB$1)</f>
        <v>0</v>
      </c>
      <c r="T47" s="47">
        <v>24</v>
      </c>
      <c r="U47" s="22">
        <f>IF(T47="",0,(T47/MAX($T$47:$T$49))*$AB$1)</f>
        <v>100</v>
      </c>
      <c r="V47" s="47"/>
      <c r="W47" s="22">
        <f>IF(V47="",0,(V47/MAX($V$37:$V$44))*$AB$1)</f>
        <v>0</v>
      </c>
      <c r="X47" s="47"/>
      <c r="Y47" s="22">
        <f>IF(X47="",0,(X47/MAX($X$37:$X$44))*$AB$1)</f>
        <v>0</v>
      </c>
      <c r="Z47" s="47"/>
      <c r="AA47" s="22">
        <f>IF(Z47="",0,(Z47/MAX($Z$37:$Z$44))*$AB$1)</f>
        <v>0</v>
      </c>
      <c r="AB47" s="84">
        <f>G47+I47+K47+M47+O47+Q47+S47+U47+W47+Y47+AA47</f>
        <v>100</v>
      </c>
      <c r="AC47" s="43">
        <f t="shared" ref="AC47:AC49" si="101">(LARGE(AD47:AN47,1)+LARGE(AD47:AN47,2)+LARGE(AD47:AN47,3)+LARGE(AD47:AN47,4)+LARGE(AD47:AN47,5)+LARGE(AD47:AN47,6)+LARGE(AD47:AN47,7)+LARGE(AD47:AN47,8)+LARGE(AD47:AN47,9)+LARGE(AD47:AN47,10)+LARGE(AD47:AN47,11))-(SMALL(AD47:AN47,1)+SMALL(AD47:AN47,2))</f>
        <v>100</v>
      </c>
      <c r="AD47" s="41">
        <f t="shared" ref="AD47:AD49" si="102">G47</f>
        <v>0</v>
      </c>
      <c r="AE47" s="41">
        <f t="shared" ref="AE47:AE49" si="103">I47</f>
        <v>0</v>
      </c>
      <c r="AF47" s="41">
        <f t="shared" ref="AF47:AF49" si="104">K47</f>
        <v>0</v>
      </c>
      <c r="AG47" s="41">
        <f t="shared" ref="AG47:AG49" si="105">M47</f>
        <v>0</v>
      </c>
      <c r="AH47" s="41">
        <f t="shared" ref="AH47:AH49" si="106">IF(N47="",0,O47)</f>
        <v>0</v>
      </c>
      <c r="AI47" s="41">
        <f t="shared" ref="AI47:AI49" si="107">IF(P47="",0,Q47)</f>
        <v>0</v>
      </c>
      <c r="AJ47" s="41">
        <f t="shared" ref="AJ47:AJ49" si="108">IF(R47="",0,S47)</f>
        <v>0</v>
      </c>
      <c r="AK47" s="41">
        <f t="shared" ref="AK47:AK49" si="109">IF(T47="",0,U47)</f>
        <v>100</v>
      </c>
      <c r="AL47" s="41">
        <f t="shared" ref="AL47:AL49" si="110">IF(V47="",0,W47)</f>
        <v>0</v>
      </c>
      <c r="AM47" s="41">
        <f t="shared" ref="AM47:AM49" si="111">IF(X47="",0,Y47)</f>
        <v>0</v>
      </c>
      <c r="AN47" s="41">
        <f t="shared" ref="AN47:AN49" si="112">IF(Z47="",0,AA47)</f>
        <v>0</v>
      </c>
      <c r="AO47" s="67">
        <f t="shared" ref="AO47:AO49" si="113">F47+H47+J47+L47+N47+P47+R47+T47+V47+X47+Z47</f>
        <v>24</v>
      </c>
      <c r="AP47" s="68">
        <f t="shared" ref="AP47:AP49" si="114">(LARGE(AQ47:BA47,1)+LARGE(AQ47:BA47,2)+LARGE(AQ47:BA47,3)+LARGE(AQ47:BA47,4)+LARGE(AQ47:BA47,5)+LARGE(AQ47:BA47,6)+LARGE(AQ47:BA47,7)+LARGE(AQ47:BA47,8)+LARGE(AQ47:BA47,9)+LARGE(AQ47:BA47,10)+LARGE(AQ47:BA47,11))-(SMALL(AQ47:BA47,1)+SMALL(AQ47:BA47,2))</f>
        <v>24</v>
      </c>
      <c r="AQ47" s="40">
        <f t="shared" ref="AQ47:AQ49" si="115">F47</f>
        <v>0</v>
      </c>
      <c r="AR47" s="40">
        <f>H47</f>
        <v>0</v>
      </c>
      <c r="AS47" s="40">
        <f t="shared" ref="AS47:AS49" si="116">J47</f>
        <v>0</v>
      </c>
      <c r="AT47" s="40">
        <f t="shared" ref="AT47:AT49" si="117">L47</f>
        <v>0</v>
      </c>
      <c r="AU47" s="40">
        <f t="shared" ref="AU47:AU49" si="118">N47</f>
        <v>0</v>
      </c>
      <c r="AV47" s="40">
        <f t="shared" ref="AV47:AV49" si="119">P47</f>
        <v>0</v>
      </c>
      <c r="AW47" s="40">
        <f t="shared" ref="AW47:AW49" si="120">R47</f>
        <v>0</v>
      </c>
      <c r="AX47" s="40">
        <f t="shared" ref="AX47:AX49" si="121">T47</f>
        <v>24</v>
      </c>
      <c r="AY47" s="40">
        <f t="shared" ref="AY47:AY49" si="122">V47</f>
        <v>0</v>
      </c>
      <c r="AZ47" s="40">
        <f t="shared" ref="AZ47:AZ49" si="123">X47</f>
        <v>0</v>
      </c>
      <c r="BA47" s="40">
        <f t="shared" ref="BA47:BA49" si="124">Z47</f>
        <v>0</v>
      </c>
    </row>
    <row r="48" spans="1:53" ht="24.95" hidden="1" customHeight="1">
      <c r="A48" s="6"/>
      <c r="B48" s="32"/>
      <c r="C48" s="33"/>
      <c r="D48" s="34"/>
      <c r="E48" s="34"/>
      <c r="F48" s="47"/>
      <c r="G48" s="22">
        <f>IF(F48="",0,(F48/MAX($F$37:$F$44))*$AB$1)</f>
        <v>0</v>
      </c>
      <c r="H48" s="47"/>
      <c r="I48" s="22">
        <f>IF(H48="",0,(H48/MAX($H$37:$H$44))*$AB$1)</f>
        <v>0</v>
      </c>
      <c r="J48" s="47"/>
      <c r="K48" s="22">
        <f>IF(J48="",0,(J48/MAX($L$37:$L$44))*$AB$1)</f>
        <v>0</v>
      </c>
      <c r="L48" s="47"/>
      <c r="M48" s="22">
        <f>IF(L48="",0,(L48/MAX($L$37:$L$44))*$AB$1)</f>
        <v>0</v>
      </c>
      <c r="N48" s="47"/>
      <c r="O48" s="22">
        <f>IF(N48="",0,(N48/MAX($N$37:$N$44))*$AB$1)</f>
        <v>0</v>
      </c>
      <c r="P48" s="47"/>
      <c r="Q48" s="22">
        <f>IF(P48="",0,(P48/MAX($P$37:$P$44))*$AB$1)</f>
        <v>0</v>
      </c>
      <c r="R48" s="47"/>
      <c r="S48" s="22">
        <f>IF(R48="",0,(R48/MAX($R$37:$R$44))*$AB$1)</f>
        <v>0</v>
      </c>
      <c r="T48" s="47"/>
      <c r="U48" s="22">
        <f>IF(T48="",0,(T48/MAX($T$37:$T$44))*$AB$1)</f>
        <v>0</v>
      </c>
      <c r="V48" s="47"/>
      <c r="W48" s="22">
        <f>IF(V48="",0,(V48/MAX($V$37:$V$44))*$AB$1)</f>
        <v>0</v>
      </c>
      <c r="X48" s="47"/>
      <c r="Y48" s="22">
        <f>IF(X48="",0,(X48/MAX($X$37:$X$44))*$AB$1)</f>
        <v>0</v>
      </c>
      <c r="Z48" s="47"/>
      <c r="AA48" s="22">
        <f>IF(Z48="",0,(Z48/MAX($Z$37:$Z$44))*$AB$1)</f>
        <v>0</v>
      </c>
      <c r="AB48" s="84">
        <f>G48+I48+K48+M48+O48+Q48+S48+U48+W48+Y48+AA48</f>
        <v>0</v>
      </c>
      <c r="AC48" s="43">
        <f t="shared" si="101"/>
        <v>0</v>
      </c>
      <c r="AD48" s="41">
        <f t="shared" si="102"/>
        <v>0</v>
      </c>
      <c r="AE48" s="41">
        <f t="shared" si="103"/>
        <v>0</v>
      </c>
      <c r="AF48" s="41">
        <f t="shared" si="104"/>
        <v>0</v>
      </c>
      <c r="AG48" s="41">
        <f t="shared" si="105"/>
        <v>0</v>
      </c>
      <c r="AH48" s="41">
        <f t="shared" si="106"/>
        <v>0</v>
      </c>
      <c r="AI48" s="41">
        <f t="shared" si="107"/>
        <v>0</v>
      </c>
      <c r="AJ48" s="41">
        <f t="shared" si="108"/>
        <v>0</v>
      </c>
      <c r="AK48" s="41">
        <f t="shared" si="109"/>
        <v>0</v>
      </c>
      <c r="AL48" s="41">
        <f t="shared" si="110"/>
        <v>0</v>
      </c>
      <c r="AM48" s="41">
        <f t="shared" si="111"/>
        <v>0</v>
      </c>
      <c r="AN48" s="41">
        <f t="shared" si="112"/>
        <v>0</v>
      </c>
      <c r="AO48" s="67">
        <f t="shared" si="113"/>
        <v>0</v>
      </c>
      <c r="AP48" s="68">
        <f t="shared" si="114"/>
        <v>0</v>
      </c>
      <c r="AQ48" s="40">
        <f t="shared" si="115"/>
        <v>0</v>
      </c>
      <c r="AR48" s="40">
        <f t="shared" ref="AR48:AR49" si="125">H48</f>
        <v>0</v>
      </c>
      <c r="AS48" s="40">
        <f t="shared" si="116"/>
        <v>0</v>
      </c>
      <c r="AT48" s="40">
        <f t="shared" si="117"/>
        <v>0</v>
      </c>
      <c r="AU48" s="40">
        <f t="shared" si="118"/>
        <v>0</v>
      </c>
      <c r="AV48" s="40">
        <f t="shared" si="119"/>
        <v>0</v>
      </c>
      <c r="AW48" s="40">
        <f t="shared" si="120"/>
        <v>0</v>
      </c>
      <c r="AX48" s="40">
        <f t="shared" si="121"/>
        <v>0</v>
      </c>
      <c r="AY48" s="40">
        <f t="shared" si="122"/>
        <v>0</v>
      </c>
      <c r="AZ48" s="40">
        <f t="shared" si="123"/>
        <v>0</v>
      </c>
      <c r="BA48" s="40">
        <f t="shared" si="124"/>
        <v>0</v>
      </c>
    </row>
    <row r="49" spans="1:53" ht="24.95" hidden="1" customHeight="1">
      <c r="A49" s="6"/>
      <c r="B49" s="32"/>
      <c r="C49" s="33"/>
      <c r="D49" s="34"/>
      <c r="E49" s="34"/>
      <c r="F49" s="47"/>
      <c r="G49" s="22">
        <f>IF(F49="",0,(F49/MAX($F$37:$F$44))*$AB$1)</f>
        <v>0</v>
      </c>
      <c r="H49" s="47"/>
      <c r="I49" s="22">
        <f>IF(H49="",0,(H49/MAX($H$37:$H$44))*$AB$1)</f>
        <v>0</v>
      </c>
      <c r="J49" s="47"/>
      <c r="K49" s="22">
        <f>IF(J49="",0,(J49/MAX($L$37:$L$44))*$AB$1)</f>
        <v>0</v>
      </c>
      <c r="L49" s="47"/>
      <c r="M49" s="22">
        <f>IF(L49="",0,(L49/MAX($L$37:$L$44))*$AB$1)</f>
        <v>0</v>
      </c>
      <c r="N49" s="47"/>
      <c r="O49" s="22">
        <f>IF(N49="",0,(N49/MAX($N$37:$N$44))*$AB$1)</f>
        <v>0</v>
      </c>
      <c r="P49" s="47"/>
      <c r="Q49" s="22">
        <f>IF(P49="",0,(P49/MAX($P$37:$P$44))*$AB$1)</f>
        <v>0</v>
      </c>
      <c r="R49" s="47"/>
      <c r="S49" s="22">
        <f>IF(R49="",0,(R49/MAX($R$37:$R$44))*$AB$1)</f>
        <v>0</v>
      </c>
      <c r="T49" s="47"/>
      <c r="U49" s="22">
        <f>IF(T49="",0,(T49/MAX($T$37:$T$44))*$AB$1)</f>
        <v>0</v>
      </c>
      <c r="V49" s="47"/>
      <c r="W49" s="22">
        <f>IF(V49="",0,(V49/MAX($V$37:$V$44))*$AB$1)</f>
        <v>0</v>
      </c>
      <c r="X49" s="47"/>
      <c r="Y49" s="22">
        <f>IF(X49="",0,(X49/MAX($X$37:$X$44))*$AB$1)</f>
        <v>0</v>
      </c>
      <c r="Z49" s="47"/>
      <c r="AA49" s="22">
        <f>IF(Z49="",0,(Z49/MAX($Z$37:$Z$44))*$AB$1)</f>
        <v>0</v>
      </c>
      <c r="AB49" s="84">
        <f>G49+I49+K49+M49+O49+Q49+S49+U49+W49+Y49+AA49</f>
        <v>0</v>
      </c>
      <c r="AC49" s="43">
        <f t="shared" si="101"/>
        <v>0</v>
      </c>
      <c r="AD49" s="41">
        <f t="shared" si="102"/>
        <v>0</v>
      </c>
      <c r="AE49" s="41">
        <f t="shared" si="103"/>
        <v>0</v>
      </c>
      <c r="AF49" s="41">
        <f t="shared" si="104"/>
        <v>0</v>
      </c>
      <c r="AG49" s="41">
        <f t="shared" si="105"/>
        <v>0</v>
      </c>
      <c r="AH49" s="41">
        <f t="shared" si="106"/>
        <v>0</v>
      </c>
      <c r="AI49" s="41">
        <f t="shared" si="107"/>
        <v>0</v>
      </c>
      <c r="AJ49" s="41">
        <f t="shared" si="108"/>
        <v>0</v>
      </c>
      <c r="AK49" s="41">
        <f t="shared" si="109"/>
        <v>0</v>
      </c>
      <c r="AL49" s="41">
        <f t="shared" si="110"/>
        <v>0</v>
      </c>
      <c r="AM49" s="41">
        <f t="shared" si="111"/>
        <v>0</v>
      </c>
      <c r="AN49" s="41">
        <f t="shared" si="112"/>
        <v>0</v>
      </c>
      <c r="AO49" s="67">
        <f t="shared" si="113"/>
        <v>0</v>
      </c>
      <c r="AP49" s="68">
        <f t="shared" si="114"/>
        <v>0</v>
      </c>
      <c r="AQ49" s="40">
        <f t="shared" si="115"/>
        <v>0</v>
      </c>
      <c r="AR49" s="40">
        <f t="shared" si="125"/>
        <v>0</v>
      </c>
      <c r="AS49" s="40">
        <f t="shared" si="116"/>
        <v>0</v>
      </c>
      <c r="AT49" s="40">
        <f t="shared" si="117"/>
        <v>0</v>
      </c>
      <c r="AU49" s="40">
        <f t="shared" si="118"/>
        <v>0</v>
      </c>
      <c r="AV49" s="40">
        <f t="shared" si="119"/>
        <v>0</v>
      </c>
      <c r="AW49" s="40">
        <f t="shared" si="120"/>
        <v>0</v>
      </c>
      <c r="AX49" s="40">
        <f t="shared" si="121"/>
        <v>0</v>
      </c>
      <c r="AY49" s="40">
        <f t="shared" si="122"/>
        <v>0</v>
      </c>
      <c r="AZ49" s="40">
        <f t="shared" si="123"/>
        <v>0</v>
      </c>
      <c r="BA49" s="40">
        <f t="shared" si="124"/>
        <v>0</v>
      </c>
    </row>
    <row r="50" spans="1:53" ht="24.95" customHeight="1" thickBot="1">
      <c r="A50" s="9"/>
      <c r="B50" s="10"/>
      <c r="C50" s="11"/>
      <c r="D50" s="12"/>
      <c r="E50" s="12"/>
      <c r="F50" s="13"/>
      <c r="G50" s="25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5"/>
      <c r="AC50" s="50"/>
      <c r="AD50" s="51"/>
      <c r="AE50" s="51"/>
      <c r="AF50" s="51"/>
      <c r="AG50" s="51"/>
      <c r="AH50" s="51"/>
      <c r="AI50" s="39"/>
      <c r="AJ50" s="39"/>
      <c r="AK50" s="39"/>
      <c r="AL50" s="39"/>
      <c r="AM50" s="39"/>
      <c r="AN50" s="39"/>
    </row>
    <row r="51" spans="1:53" ht="24.95" customHeight="1" thickBot="1">
      <c r="A51" s="21" t="s">
        <v>18</v>
      </c>
      <c r="G51" s="26"/>
      <c r="AC51" s="52"/>
      <c r="AD51" s="53"/>
      <c r="AE51" s="53"/>
      <c r="AF51" s="53"/>
      <c r="AG51" s="53"/>
      <c r="AH51" s="53"/>
      <c r="AI51" s="39"/>
      <c r="AJ51" s="39"/>
      <c r="AK51" s="39"/>
      <c r="AL51" s="39"/>
      <c r="AM51" s="39"/>
      <c r="AN51" s="39"/>
    </row>
    <row r="52" spans="1:53" ht="24.95" customHeight="1">
      <c r="A52" s="6">
        <v>1</v>
      </c>
      <c r="B52" s="29" t="s">
        <v>34</v>
      </c>
      <c r="C52" s="33" t="s">
        <v>37</v>
      </c>
      <c r="D52" s="34" t="s">
        <v>99</v>
      </c>
      <c r="E52" s="34" t="s">
        <v>73</v>
      </c>
      <c r="F52" s="47">
        <v>38</v>
      </c>
      <c r="G52" s="22">
        <f>IF(F52="",0,(F52/MAX($F$52:$F$60))*$AB$1)</f>
        <v>100</v>
      </c>
      <c r="H52" s="47">
        <v>35</v>
      </c>
      <c r="I52" s="22">
        <f>IF(H52="",0,(H52/MAX($H$52:$H$60))*$AB$1)</f>
        <v>100</v>
      </c>
      <c r="J52" s="47">
        <v>32</v>
      </c>
      <c r="K52" s="22">
        <f>IF(J52="",0,(J52/MAX($J$52:$J$60))*$AB$1)</f>
        <v>100</v>
      </c>
      <c r="L52" s="47">
        <v>39</v>
      </c>
      <c r="M52" s="22">
        <f>IF(L52="",0,(L52/MAX($L$52:$L$60))*$AB$1)</f>
        <v>100</v>
      </c>
      <c r="N52" s="47">
        <v>26</v>
      </c>
      <c r="O52" s="22">
        <f>IF(N52="",0,(N52/MAX($N$52:$N$60))*$AB$1)</f>
        <v>100</v>
      </c>
      <c r="P52" s="47">
        <v>34</v>
      </c>
      <c r="Q52" s="22">
        <f>IF(P52="",0,(P52/MAX($P$52:$P$60))*$AB$1)</f>
        <v>100</v>
      </c>
      <c r="R52" s="47">
        <v>28</v>
      </c>
      <c r="S52" s="22">
        <f>IF(R52="",0,(R52/MAX($R$52:$R$60))*$AB$1)</f>
        <v>100</v>
      </c>
      <c r="T52" s="47"/>
      <c r="U52" s="22">
        <f>IF(T52="",0,(T52/MAX($T$52:$T$60))*$AB$1)</f>
        <v>0</v>
      </c>
      <c r="V52" s="47"/>
      <c r="W52" s="22">
        <f>IF(V52="",0,(V52/MAX($V$52:$V$60))*$AB$1)</f>
        <v>0</v>
      </c>
      <c r="X52" s="47"/>
      <c r="Y52" s="22">
        <f>IF(X52="",0,(X52/MAX($X$52:$X$60))*$AB$1)</f>
        <v>0</v>
      </c>
      <c r="Z52" s="47">
        <v>23</v>
      </c>
      <c r="AA52" s="22">
        <f>IF(Z52="",0,(Z52/MAX($Z$52:$Z$60))*$AB$1)</f>
        <v>100</v>
      </c>
      <c r="AB52" s="85">
        <f>G52+I52+K52+M52+O52+Q52+S52+U52+W52+Y52+AA52</f>
        <v>800</v>
      </c>
      <c r="AC52" s="43">
        <f t="shared" ref="AC52:AC56" si="126">(LARGE(AD52:AN52,1)+LARGE(AD52:AN52,2)+LARGE(AD52:AN52,3)+LARGE(AD52:AN52,4)+LARGE(AD52:AN52,5)+LARGE(AD52:AN52,6)+LARGE(AD52:AN52,7)+LARGE(AD52:AN52,8)+LARGE(AD52:AN52,9)+LARGE(AD52:AN52,10)+LARGE(AD52:AN52,11))-(SMALL(AD52:AN52,1)+SMALL(AD52:AN52,2))</f>
        <v>800</v>
      </c>
      <c r="AD52" s="41">
        <f t="shared" ref="AD52:AD60" si="127">G52</f>
        <v>100</v>
      </c>
      <c r="AE52" s="41">
        <f t="shared" ref="AE52:AE60" si="128">I52</f>
        <v>100</v>
      </c>
      <c r="AF52" s="41">
        <f t="shared" ref="AF52:AF60" si="129">K52</f>
        <v>100</v>
      </c>
      <c r="AG52" s="41">
        <f t="shared" ref="AG52:AG60" si="130">M52</f>
        <v>100</v>
      </c>
      <c r="AH52" s="41">
        <f t="shared" ref="AH52:AH60" si="131">IF(N52="",0,O52)</f>
        <v>100</v>
      </c>
      <c r="AI52" s="41">
        <f t="shared" ref="AI52:AI60" si="132">IF(P52="",0,Q52)</f>
        <v>100</v>
      </c>
      <c r="AJ52" s="41">
        <f t="shared" ref="AJ52:AJ60" si="133">IF(R52="",0,S52)</f>
        <v>100</v>
      </c>
      <c r="AK52" s="41">
        <f t="shared" ref="AK52:AK60" si="134">IF(T52="",0,U52)</f>
        <v>0</v>
      </c>
      <c r="AL52" s="41">
        <f t="shared" ref="AL52:AL60" si="135">IF(V52="",0,W52)</f>
        <v>0</v>
      </c>
      <c r="AM52" s="41">
        <f t="shared" ref="AM52:AM60" si="136">IF(X52="",0,Y52)</f>
        <v>0</v>
      </c>
      <c r="AN52" s="41">
        <f t="shared" ref="AN52:AN60" si="137">IF(Z52="",0,AA52)</f>
        <v>100</v>
      </c>
      <c r="AO52" s="67">
        <f t="shared" ref="AO52:AO60" si="138">F52+H52+J52+L52+N52+P52+R52+T52+V52+X52+Z52</f>
        <v>255</v>
      </c>
      <c r="AP52" s="68">
        <f t="shared" ref="AP52:AP56" si="139">(LARGE(AQ52:BA52,1)+LARGE(AQ52:BA52,2)+LARGE(AQ52:BA52,3)+LARGE(AQ52:BA52,4)+LARGE(AQ52:BA52,5)+LARGE(AQ52:BA52,6)+LARGE(AQ52:BA52,7)+LARGE(AQ52:BA52,8)+LARGE(AQ52:BA52,9)+LARGE(AQ52:BA52,10)+LARGE(AQ52:BA52,11))-(SMALL(AQ52:BA52,1)+SMALL(AQ52:BA52,2))</f>
        <v>255</v>
      </c>
      <c r="AQ52" s="40">
        <f t="shared" ref="AQ52:AQ56" si="140">F52</f>
        <v>38</v>
      </c>
      <c r="AR52" s="40">
        <f>H52</f>
        <v>35</v>
      </c>
      <c r="AS52" s="40">
        <f t="shared" ref="AS52:AS56" si="141">J52</f>
        <v>32</v>
      </c>
      <c r="AT52" s="40">
        <f t="shared" ref="AT52:AT56" si="142">L52</f>
        <v>39</v>
      </c>
      <c r="AU52" s="40">
        <f t="shared" ref="AU52:AU56" si="143">N52</f>
        <v>26</v>
      </c>
      <c r="AV52" s="40">
        <f t="shared" ref="AV52:AV56" si="144">P52</f>
        <v>34</v>
      </c>
      <c r="AW52" s="40">
        <f t="shared" ref="AW52:AW56" si="145">R52</f>
        <v>28</v>
      </c>
      <c r="AX52" s="40">
        <f t="shared" ref="AX52:AX56" si="146">T52</f>
        <v>0</v>
      </c>
      <c r="AY52" s="40">
        <f t="shared" ref="AY52:AY56" si="147">V52</f>
        <v>0</v>
      </c>
      <c r="AZ52" s="40">
        <f t="shared" ref="AZ52:AZ56" si="148">X52</f>
        <v>0</v>
      </c>
      <c r="BA52" s="40">
        <f t="shared" ref="BA52:BA56" si="149">Z52</f>
        <v>23</v>
      </c>
    </row>
    <row r="53" spans="1:53" ht="24.95" customHeight="1">
      <c r="A53" s="6">
        <v>2</v>
      </c>
      <c r="B53" s="32" t="s">
        <v>36</v>
      </c>
      <c r="C53" s="33" t="s">
        <v>37</v>
      </c>
      <c r="D53" s="34" t="s">
        <v>100</v>
      </c>
      <c r="E53" s="34" t="s">
        <v>73</v>
      </c>
      <c r="F53" s="47">
        <v>15</v>
      </c>
      <c r="G53" s="22">
        <f>IF(F53="",0,(F53/MAX($F$52:$F$60))*$AB$1)</f>
        <v>39.473684210526315</v>
      </c>
      <c r="H53" s="47">
        <v>11</v>
      </c>
      <c r="I53" s="22">
        <f>IF(H53="",0,(H53/MAX($H$52:$H$60))*$AB$1)</f>
        <v>31.428571428571427</v>
      </c>
      <c r="J53" s="47">
        <v>12</v>
      </c>
      <c r="K53" s="22">
        <f>IF(J53="",0,(J53/MAX($J$52:$J$60))*$AB$1)</f>
        <v>37.5</v>
      </c>
      <c r="L53" s="47">
        <v>0</v>
      </c>
      <c r="M53" s="22">
        <f>IF(L53="",0,(L53/MAX($L$52:$L$60))*$AB$1)</f>
        <v>0</v>
      </c>
      <c r="N53" s="47">
        <v>12</v>
      </c>
      <c r="O53" s="22">
        <f>IF(N53="",0,(N53/MAX($N$52:$N$60))*$AB$1)</f>
        <v>46.153846153846153</v>
      </c>
      <c r="P53" s="47">
        <v>16</v>
      </c>
      <c r="Q53" s="22">
        <f>IF(P53="",0,(P53/MAX($P$52:$P$60))*$AB$1)</f>
        <v>47.058823529411761</v>
      </c>
      <c r="R53" s="47">
        <v>18</v>
      </c>
      <c r="S53" s="22">
        <f>IF(R53="",0,(R53/MAX($R$52:$R$60))*$AB$1)</f>
        <v>64.285714285714292</v>
      </c>
      <c r="T53" s="47">
        <v>13</v>
      </c>
      <c r="U53" s="22">
        <f>IF(T53="",0,(T53/MAX($T$52:$T$60))*$AB$1)</f>
        <v>100</v>
      </c>
      <c r="V53" s="47">
        <v>18</v>
      </c>
      <c r="W53" s="22">
        <f>IF(V53="",0,(V53/MAX($V$52:$V$60))*$AB$1)</f>
        <v>100</v>
      </c>
      <c r="X53" s="47">
        <v>20</v>
      </c>
      <c r="Y53" s="22">
        <f>IF(X53="",0,(X53/MAX($X$52:$X$60))*$AB$1)</f>
        <v>100</v>
      </c>
      <c r="Z53" s="47"/>
      <c r="AA53" s="22">
        <f>IF(Z53="",0,(Z53/MAX($Z$52:$Z$60))*$AB$1)</f>
        <v>0</v>
      </c>
      <c r="AB53" s="84">
        <f>G53+I53+K53+M53+O53+Q53+S53+U53+W53+Y53+AA53</f>
        <v>565.90063960806992</v>
      </c>
      <c r="AC53" s="43">
        <f t="shared" si="126"/>
        <v>565.90063960806992</v>
      </c>
      <c r="AD53" s="41">
        <f t="shared" si="127"/>
        <v>39.473684210526315</v>
      </c>
      <c r="AE53" s="41">
        <f t="shared" si="128"/>
        <v>31.428571428571427</v>
      </c>
      <c r="AF53" s="41">
        <f t="shared" si="129"/>
        <v>37.5</v>
      </c>
      <c r="AG53" s="41">
        <f t="shared" si="130"/>
        <v>0</v>
      </c>
      <c r="AH53" s="41">
        <f t="shared" si="131"/>
        <v>46.153846153846153</v>
      </c>
      <c r="AI53" s="41">
        <f t="shared" si="132"/>
        <v>47.058823529411761</v>
      </c>
      <c r="AJ53" s="41">
        <f t="shared" si="133"/>
        <v>64.285714285714292</v>
      </c>
      <c r="AK53" s="41">
        <f t="shared" si="134"/>
        <v>100</v>
      </c>
      <c r="AL53" s="41">
        <f t="shared" si="135"/>
        <v>100</v>
      </c>
      <c r="AM53" s="41">
        <f t="shared" si="136"/>
        <v>100</v>
      </c>
      <c r="AN53" s="41">
        <f t="shared" si="137"/>
        <v>0</v>
      </c>
      <c r="AO53" s="67">
        <f t="shared" si="138"/>
        <v>135</v>
      </c>
      <c r="AP53" s="68">
        <f t="shared" si="139"/>
        <v>135</v>
      </c>
      <c r="AQ53" s="40">
        <f t="shared" si="140"/>
        <v>15</v>
      </c>
      <c r="AR53" s="40">
        <f t="shared" ref="AR53:AR56" si="150">H53</f>
        <v>11</v>
      </c>
      <c r="AS53" s="40">
        <f t="shared" si="141"/>
        <v>12</v>
      </c>
      <c r="AT53" s="40">
        <f t="shared" si="142"/>
        <v>0</v>
      </c>
      <c r="AU53" s="40">
        <f t="shared" si="143"/>
        <v>12</v>
      </c>
      <c r="AV53" s="40">
        <f t="shared" si="144"/>
        <v>16</v>
      </c>
      <c r="AW53" s="40">
        <f t="shared" si="145"/>
        <v>18</v>
      </c>
      <c r="AX53" s="40">
        <f t="shared" si="146"/>
        <v>13</v>
      </c>
      <c r="AY53" s="40">
        <f t="shared" si="147"/>
        <v>18</v>
      </c>
      <c r="AZ53" s="40">
        <f t="shared" si="148"/>
        <v>20</v>
      </c>
      <c r="BA53" s="40">
        <f t="shared" si="149"/>
        <v>0</v>
      </c>
    </row>
    <row r="54" spans="1:53" ht="24.95" customHeight="1">
      <c r="A54" s="6">
        <v>3</v>
      </c>
      <c r="B54" s="29" t="s">
        <v>35</v>
      </c>
      <c r="C54" s="33" t="s">
        <v>38</v>
      </c>
      <c r="D54" s="34" t="s">
        <v>100</v>
      </c>
      <c r="E54" s="34" t="s">
        <v>73</v>
      </c>
      <c r="F54" s="47">
        <v>20</v>
      </c>
      <c r="G54" s="22">
        <f>IF(F54="",0,(F54/MAX($F$52:$F$60))*$AB$1)</f>
        <v>52.631578947368418</v>
      </c>
      <c r="H54" s="47">
        <v>13</v>
      </c>
      <c r="I54" s="22">
        <f>IF(H54="",0,(H54/MAX($H$52:$H$60))*$AB$1)</f>
        <v>37.142857142857146</v>
      </c>
      <c r="J54" s="47">
        <v>14</v>
      </c>
      <c r="K54" s="22">
        <f>IF(J54="",0,(J54/MAX($J$52:$J$60))*$AB$1)</f>
        <v>43.75</v>
      </c>
      <c r="L54" s="47">
        <v>11</v>
      </c>
      <c r="M54" s="22">
        <f>IF(L54="",0,(L54/MAX($L$52:$L$60))*$AB$1)</f>
        <v>28.205128205128204</v>
      </c>
      <c r="N54" s="47">
        <v>8</v>
      </c>
      <c r="O54" s="22">
        <f>IF(N54="",0,(N54/MAX($N$52:$N$60))*$AB$1)</f>
        <v>30.76923076923077</v>
      </c>
      <c r="P54" s="47">
        <v>10</v>
      </c>
      <c r="Q54" s="22">
        <f>IF(P54="",0,(P54/MAX($P$52:$P$60))*$AB$1)</f>
        <v>29.411764705882355</v>
      </c>
      <c r="R54" s="47">
        <v>10</v>
      </c>
      <c r="S54" s="22">
        <f>IF(R54="",0,(R54/MAX($R$52:$R$60))*$AB$1)</f>
        <v>35.714285714285715</v>
      </c>
      <c r="T54" s="47">
        <v>7</v>
      </c>
      <c r="U54" s="22">
        <f>IF(T54="",0,(T54/MAX($T$52:$T$60))*$AB$1)</f>
        <v>53.846153846153847</v>
      </c>
      <c r="V54" s="47">
        <v>13</v>
      </c>
      <c r="W54" s="22">
        <f>IF(V54="",0,(V54/MAX($V$52:$V$60))*$AB$1)</f>
        <v>72.222222222222214</v>
      </c>
      <c r="X54" s="47">
        <v>15</v>
      </c>
      <c r="Y54" s="22">
        <f>IF(X54="",0,(X54/MAX($X$52:$X$60))*$AB$1)</f>
        <v>75</v>
      </c>
      <c r="Z54" s="47"/>
      <c r="AA54" s="22">
        <f>IF(Z54="",0,(Z54/MAX($Z$52:$Z$60))*$AB$1)</f>
        <v>0</v>
      </c>
      <c r="AB54" s="84">
        <f>G54+I54+K54+M54+O54+Q54+S54+U54+W54+Y54+AA54</f>
        <v>458.69322155312869</v>
      </c>
      <c r="AC54" s="43">
        <f t="shared" si="126"/>
        <v>430.48809334800058</v>
      </c>
      <c r="AD54" s="41">
        <f t="shared" si="127"/>
        <v>52.631578947368418</v>
      </c>
      <c r="AE54" s="41">
        <f t="shared" si="128"/>
        <v>37.142857142857146</v>
      </c>
      <c r="AF54" s="41">
        <f t="shared" si="129"/>
        <v>43.75</v>
      </c>
      <c r="AG54" s="41">
        <f t="shared" si="130"/>
        <v>28.205128205128204</v>
      </c>
      <c r="AH54" s="41">
        <f t="shared" si="131"/>
        <v>30.76923076923077</v>
      </c>
      <c r="AI54" s="41">
        <f t="shared" si="132"/>
        <v>29.411764705882355</v>
      </c>
      <c r="AJ54" s="41">
        <f t="shared" si="133"/>
        <v>35.714285714285715</v>
      </c>
      <c r="AK54" s="41">
        <f t="shared" si="134"/>
        <v>53.846153846153847</v>
      </c>
      <c r="AL54" s="41">
        <f t="shared" si="135"/>
        <v>72.222222222222214</v>
      </c>
      <c r="AM54" s="41">
        <f t="shared" si="136"/>
        <v>75</v>
      </c>
      <c r="AN54" s="41">
        <f t="shared" si="137"/>
        <v>0</v>
      </c>
      <c r="AO54" s="67">
        <f t="shared" si="138"/>
        <v>121</v>
      </c>
      <c r="AP54" s="68">
        <f t="shared" si="139"/>
        <v>114</v>
      </c>
      <c r="AQ54" s="40">
        <f t="shared" si="140"/>
        <v>20</v>
      </c>
      <c r="AR54" s="40">
        <f t="shared" si="150"/>
        <v>13</v>
      </c>
      <c r="AS54" s="40">
        <f t="shared" si="141"/>
        <v>14</v>
      </c>
      <c r="AT54" s="40">
        <f t="shared" si="142"/>
        <v>11</v>
      </c>
      <c r="AU54" s="40">
        <f t="shared" si="143"/>
        <v>8</v>
      </c>
      <c r="AV54" s="40">
        <f t="shared" si="144"/>
        <v>10</v>
      </c>
      <c r="AW54" s="40">
        <f t="shared" si="145"/>
        <v>10</v>
      </c>
      <c r="AX54" s="40">
        <f t="shared" si="146"/>
        <v>7</v>
      </c>
      <c r="AY54" s="40">
        <f t="shared" si="147"/>
        <v>13</v>
      </c>
      <c r="AZ54" s="40">
        <f t="shared" si="148"/>
        <v>15</v>
      </c>
      <c r="BA54" s="40">
        <f t="shared" si="149"/>
        <v>0</v>
      </c>
    </row>
    <row r="55" spans="1:53" ht="24.95" customHeight="1">
      <c r="A55" s="6">
        <v>4</v>
      </c>
      <c r="B55" s="32" t="s">
        <v>69</v>
      </c>
      <c r="C55" s="33" t="s">
        <v>37</v>
      </c>
      <c r="D55" s="34" t="s">
        <v>86</v>
      </c>
      <c r="E55" s="34" t="s">
        <v>71</v>
      </c>
      <c r="F55" s="47"/>
      <c r="G55" s="22">
        <f t="shared" ref="G55:G60" si="151">IF(F55="",0,(F55/MAX($F$52:$F$60))*$AB$1)</f>
        <v>0</v>
      </c>
      <c r="H55" s="47"/>
      <c r="I55" s="22">
        <f t="shared" ref="I55:I60" si="152">IF(H55="",0,(H55/MAX($H$52:$H$60))*$AB$1)</f>
        <v>0</v>
      </c>
      <c r="J55" s="47"/>
      <c r="K55" s="22">
        <f t="shared" ref="K55:K60" si="153">IF(J55="",0,(J55/MAX($J$52:$J$60))*$AB$1)</f>
        <v>0</v>
      </c>
      <c r="L55" s="47"/>
      <c r="M55" s="22">
        <f t="shared" ref="M55:M60" si="154">IF(L55="",0,(L55/MAX($L$52:$L$60))*$AB$1)</f>
        <v>0</v>
      </c>
      <c r="N55" s="47"/>
      <c r="O55" s="22">
        <f t="shared" ref="O55:O60" si="155">IF(N55="",0,(N55/MAX($N$52:$N$60))*$AB$1)</f>
        <v>0</v>
      </c>
      <c r="P55" s="47"/>
      <c r="Q55" s="22">
        <f t="shared" ref="Q55:Q60" si="156">IF(P55="",0,(P55/MAX($P$52:$P$60))*$AB$1)</f>
        <v>0</v>
      </c>
      <c r="R55" s="47"/>
      <c r="S55" s="22">
        <f t="shared" ref="S55:S60" si="157">IF(R55="",0,(R55/MAX($R$52:$R$60))*$AB$1)</f>
        <v>0</v>
      </c>
      <c r="T55" s="47"/>
      <c r="U55" s="22">
        <f t="shared" ref="U55:U60" si="158">IF(T55="",0,(T55/MAX($T$52:$T$60))*$AB$1)</f>
        <v>0</v>
      </c>
      <c r="V55" s="47"/>
      <c r="W55" s="22">
        <f t="shared" ref="W55:W60" si="159">IF(V55="",0,(V55/MAX($V$52:$V$60))*$AB$1)</f>
        <v>0</v>
      </c>
      <c r="X55" s="47"/>
      <c r="Y55" s="22">
        <f t="shared" ref="Y55:Y60" si="160">IF(X55="",0,(X55/MAX($X$52:$X$60))*$AB$1)</f>
        <v>0</v>
      </c>
      <c r="Z55" s="47">
        <v>17</v>
      </c>
      <c r="AA55" s="22">
        <f t="shared" ref="AA55:AA60" si="161">IF(Z55="",0,(Z55/MAX($Z$52:$Z$60))*$AB$1)</f>
        <v>73.91304347826086</v>
      </c>
      <c r="AB55" s="84">
        <f t="shared" ref="AB55:AB60" si="162">G55+I55+K55+M55+O55+Q55+S55+U55+W55+Y55+AA55</f>
        <v>73.91304347826086</v>
      </c>
      <c r="AC55" s="43">
        <f t="shared" si="126"/>
        <v>73.91304347826086</v>
      </c>
      <c r="AD55" s="41">
        <f t="shared" si="127"/>
        <v>0</v>
      </c>
      <c r="AE55" s="41">
        <f t="shared" si="128"/>
        <v>0</v>
      </c>
      <c r="AF55" s="41">
        <f t="shared" si="129"/>
        <v>0</v>
      </c>
      <c r="AG55" s="41">
        <f t="shared" si="130"/>
        <v>0</v>
      </c>
      <c r="AH55" s="41">
        <f t="shared" si="131"/>
        <v>0</v>
      </c>
      <c r="AI55" s="41">
        <f t="shared" si="132"/>
        <v>0</v>
      </c>
      <c r="AJ55" s="41">
        <f t="shared" si="133"/>
        <v>0</v>
      </c>
      <c r="AK55" s="41">
        <f t="shared" si="134"/>
        <v>0</v>
      </c>
      <c r="AL55" s="41">
        <f t="shared" si="135"/>
        <v>0</v>
      </c>
      <c r="AM55" s="41">
        <f t="shared" si="136"/>
        <v>0</v>
      </c>
      <c r="AN55" s="41">
        <f t="shared" si="137"/>
        <v>73.91304347826086</v>
      </c>
      <c r="AO55" s="67">
        <f t="shared" si="138"/>
        <v>17</v>
      </c>
      <c r="AP55" s="68">
        <f t="shared" si="139"/>
        <v>17</v>
      </c>
      <c r="AQ55" s="40">
        <f t="shared" si="140"/>
        <v>0</v>
      </c>
      <c r="AR55" s="40">
        <f t="shared" si="150"/>
        <v>0</v>
      </c>
      <c r="AS55" s="40">
        <f t="shared" si="141"/>
        <v>0</v>
      </c>
      <c r="AT55" s="40">
        <f t="shared" si="142"/>
        <v>0</v>
      </c>
      <c r="AU55" s="40">
        <f t="shared" si="143"/>
        <v>0</v>
      </c>
      <c r="AV55" s="40">
        <f t="shared" si="144"/>
        <v>0</v>
      </c>
      <c r="AW55" s="40">
        <f t="shared" si="145"/>
        <v>0</v>
      </c>
      <c r="AX55" s="40">
        <f t="shared" si="146"/>
        <v>0</v>
      </c>
      <c r="AY55" s="40">
        <f t="shared" si="147"/>
        <v>0</v>
      </c>
      <c r="AZ55" s="40">
        <f t="shared" si="148"/>
        <v>0</v>
      </c>
      <c r="BA55" s="40">
        <f t="shared" si="149"/>
        <v>17</v>
      </c>
    </row>
    <row r="56" spans="1:53" ht="24.95" hidden="1" customHeight="1">
      <c r="A56" s="6"/>
      <c r="B56" s="32"/>
      <c r="C56" s="33"/>
      <c r="D56" s="34"/>
      <c r="E56" s="34"/>
      <c r="F56" s="47"/>
      <c r="G56" s="22">
        <f t="shared" si="151"/>
        <v>0</v>
      </c>
      <c r="H56" s="47"/>
      <c r="I56" s="22">
        <f t="shared" si="152"/>
        <v>0</v>
      </c>
      <c r="J56" s="47"/>
      <c r="K56" s="22">
        <f t="shared" si="153"/>
        <v>0</v>
      </c>
      <c r="L56" s="47"/>
      <c r="M56" s="22">
        <f t="shared" si="154"/>
        <v>0</v>
      </c>
      <c r="N56" s="47"/>
      <c r="O56" s="22">
        <f t="shared" si="155"/>
        <v>0</v>
      </c>
      <c r="P56" s="47"/>
      <c r="Q56" s="22">
        <f t="shared" si="156"/>
        <v>0</v>
      </c>
      <c r="R56" s="47"/>
      <c r="S56" s="22">
        <f t="shared" si="157"/>
        <v>0</v>
      </c>
      <c r="T56" s="47"/>
      <c r="U56" s="22">
        <f t="shared" si="158"/>
        <v>0</v>
      </c>
      <c r="V56" s="47"/>
      <c r="W56" s="22">
        <f t="shared" si="159"/>
        <v>0</v>
      </c>
      <c r="X56" s="47"/>
      <c r="Y56" s="22">
        <f t="shared" si="160"/>
        <v>0</v>
      </c>
      <c r="Z56" s="47"/>
      <c r="AA56" s="22">
        <f t="shared" si="161"/>
        <v>0</v>
      </c>
      <c r="AB56" s="85">
        <f t="shared" si="162"/>
        <v>0</v>
      </c>
      <c r="AC56" s="43">
        <f t="shared" si="126"/>
        <v>0</v>
      </c>
      <c r="AD56" s="41">
        <f t="shared" si="127"/>
        <v>0</v>
      </c>
      <c r="AE56" s="41">
        <f t="shared" si="128"/>
        <v>0</v>
      </c>
      <c r="AF56" s="41">
        <f t="shared" si="129"/>
        <v>0</v>
      </c>
      <c r="AG56" s="41">
        <f t="shared" si="130"/>
        <v>0</v>
      </c>
      <c r="AH56" s="41">
        <f t="shared" si="131"/>
        <v>0</v>
      </c>
      <c r="AI56" s="41">
        <f t="shared" si="132"/>
        <v>0</v>
      </c>
      <c r="AJ56" s="41">
        <f t="shared" si="133"/>
        <v>0</v>
      </c>
      <c r="AK56" s="41">
        <f t="shared" si="134"/>
        <v>0</v>
      </c>
      <c r="AL56" s="41">
        <f t="shared" si="135"/>
        <v>0</v>
      </c>
      <c r="AM56" s="41">
        <f t="shared" si="136"/>
        <v>0</v>
      </c>
      <c r="AN56" s="41">
        <f t="shared" si="137"/>
        <v>0</v>
      </c>
      <c r="AO56" s="67">
        <f t="shared" si="138"/>
        <v>0</v>
      </c>
      <c r="AP56" s="68">
        <f t="shared" si="139"/>
        <v>0</v>
      </c>
      <c r="AQ56" s="40">
        <f t="shared" si="140"/>
        <v>0</v>
      </c>
      <c r="AR56" s="40">
        <f t="shared" si="150"/>
        <v>0</v>
      </c>
      <c r="AS56" s="40">
        <f t="shared" si="141"/>
        <v>0</v>
      </c>
      <c r="AT56" s="40">
        <f t="shared" si="142"/>
        <v>0</v>
      </c>
      <c r="AU56" s="40">
        <f t="shared" si="143"/>
        <v>0</v>
      </c>
      <c r="AV56" s="40">
        <f t="shared" si="144"/>
        <v>0</v>
      </c>
      <c r="AW56" s="40">
        <f t="shared" si="145"/>
        <v>0</v>
      </c>
      <c r="AX56" s="40">
        <f t="shared" si="146"/>
        <v>0</v>
      </c>
      <c r="AY56" s="40">
        <f t="shared" si="147"/>
        <v>0</v>
      </c>
      <c r="AZ56" s="40">
        <f t="shared" si="148"/>
        <v>0</v>
      </c>
      <c r="BA56" s="40">
        <f t="shared" si="149"/>
        <v>0</v>
      </c>
    </row>
    <row r="57" spans="1:53" ht="24.95" hidden="1" customHeight="1">
      <c r="A57" s="6"/>
      <c r="B57" s="32"/>
      <c r="C57" s="33"/>
      <c r="D57" s="34"/>
      <c r="E57" s="34"/>
      <c r="F57" s="47"/>
      <c r="G57" s="22">
        <f t="shared" si="151"/>
        <v>0</v>
      </c>
      <c r="H57" s="47"/>
      <c r="I57" s="22">
        <f t="shared" si="152"/>
        <v>0</v>
      </c>
      <c r="J57" s="47"/>
      <c r="K57" s="22">
        <f t="shared" si="153"/>
        <v>0</v>
      </c>
      <c r="L57" s="47"/>
      <c r="M57" s="22">
        <f t="shared" si="154"/>
        <v>0</v>
      </c>
      <c r="N57" s="47"/>
      <c r="O57" s="22">
        <f t="shared" si="155"/>
        <v>0</v>
      </c>
      <c r="P57" s="47"/>
      <c r="Q57" s="22">
        <f t="shared" si="156"/>
        <v>0</v>
      </c>
      <c r="R57" s="47"/>
      <c r="S57" s="22">
        <f t="shared" si="157"/>
        <v>0</v>
      </c>
      <c r="T57" s="47"/>
      <c r="U57" s="22">
        <f t="shared" si="158"/>
        <v>0</v>
      </c>
      <c r="V57" s="47"/>
      <c r="W57" s="22">
        <f t="shared" si="159"/>
        <v>0</v>
      </c>
      <c r="X57" s="47"/>
      <c r="Y57" s="22">
        <f t="shared" si="160"/>
        <v>0</v>
      </c>
      <c r="Z57" s="47"/>
      <c r="AA57" s="22">
        <f t="shared" si="161"/>
        <v>0</v>
      </c>
      <c r="AB57" s="19">
        <f t="shared" si="162"/>
        <v>0</v>
      </c>
      <c r="AC57" s="43">
        <f t="shared" ref="AC57:AC59" si="163">(LARGE(AD57:AN57,1)+LARGE(AD57:AN57,2)+LARGE(AD57:AN57,3)+LARGE(AD57:AN57,4)+LARGE(AD57:AN57,5)+LARGE(AD57:AN57,6)+LARGE(AD57:AN57,7)+LARGE(AD57:AN57,8)+LARGE(AD57:AN57,9)+LARGE(AD57:AN57,10)+LARGE(AD57:AN57,11))-(SMALL(AD57:AN57,1)+SMALL(AD57:AN57,2)+SMALL(AD57:AN57,3))</f>
        <v>0</v>
      </c>
      <c r="AD57" s="41">
        <f t="shared" si="127"/>
        <v>0</v>
      </c>
      <c r="AE57" s="41">
        <f t="shared" si="128"/>
        <v>0</v>
      </c>
      <c r="AF57" s="41">
        <f t="shared" si="129"/>
        <v>0</v>
      </c>
      <c r="AG57" s="41">
        <f t="shared" si="130"/>
        <v>0</v>
      </c>
      <c r="AH57" s="41">
        <f t="shared" si="131"/>
        <v>0</v>
      </c>
      <c r="AI57" s="41">
        <f t="shared" si="132"/>
        <v>0</v>
      </c>
      <c r="AJ57" s="41">
        <f t="shared" si="133"/>
        <v>0</v>
      </c>
      <c r="AK57" s="41">
        <f t="shared" si="134"/>
        <v>0</v>
      </c>
      <c r="AL57" s="41">
        <f t="shared" si="135"/>
        <v>0</v>
      </c>
      <c r="AM57" s="41">
        <f t="shared" si="136"/>
        <v>0</v>
      </c>
      <c r="AN57" s="41">
        <f t="shared" si="137"/>
        <v>0</v>
      </c>
      <c r="AO57" s="2">
        <f t="shared" si="138"/>
        <v>0</v>
      </c>
    </row>
    <row r="58" spans="1:53" ht="24.95" hidden="1" customHeight="1">
      <c r="A58" s="6"/>
      <c r="B58" s="32"/>
      <c r="C58" s="33"/>
      <c r="D58" s="34"/>
      <c r="E58" s="34"/>
      <c r="F58" s="47"/>
      <c r="G58" s="22">
        <f t="shared" si="151"/>
        <v>0</v>
      </c>
      <c r="H58" s="47"/>
      <c r="I58" s="22">
        <f t="shared" si="152"/>
        <v>0</v>
      </c>
      <c r="J58" s="47"/>
      <c r="K58" s="22">
        <f t="shared" si="153"/>
        <v>0</v>
      </c>
      <c r="L58" s="47"/>
      <c r="M58" s="22">
        <f t="shared" si="154"/>
        <v>0</v>
      </c>
      <c r="N58" s="47"/>
      <c r="O58" s="22">
        <f t="shared" si="155"/>
        <v>0</v>
      </c>
      <c r="P58" s="47"/>
      <c r="Q58" s="22">
        <f t="shared" si="156"/>
        <v>0</v>
      </c>
      <c r="R58" s="47"/>
      <c r="S58" s="22">
        <f t="shared" si="157"/>
        <v>0</v>
      </c>
      <c r="T58" s="47"/>
      <c r="U58" s="22">
        <f t="shared" si="158"/>
        <v>0</v>
      </c>
      <c r="V58" s="47"/>
      <c r="W58" s="22">
        <f t="shared" si="159"/>
        <v>0</v>
      </c>
      <c r="X58" s="47"/>
      <c r="Y58" s="22">
        <f t="shared" si="160"/>
        <v>0</v>
      </c>
      <c r="Z58" s="47"/>
      <c r="AA58" s="22">
        <f t="shared" si="161"/>
        <v>0</v>
      </c>
      <c r="AB58" s="19">
        <f t="shared" si="162"/>
        <v>0</v>
      </c>
      <c r="AC58" s="43">
        <f t="shared" si="163"/>
        <v>0</v>
      </c>
      <c r="AD58" s="41">
        <f t="shared" si="127"/>
        <v>0</v>
      </c>
      <c r="AE58" s="41">
        <f t="shared" si="128"/>
        <v>0</v>
      </c>
      <c r="AF58" s="41">
        <f t="shared" si="129"/>
        <v>0</v>
      </c>
      <c r="AG58" s="41">
        <f t="shared" si="130"/>
        <v>0</v>
      </c>
      <c r="AH58" s="41">
        <f t="shared" si="131"/>
        <v>0</v>
      </c>
      <c r="AI58" s="41">
        <f t="shared" si="132"/>
        <v>0</v>
      </c>
      <c r="AJ58" s="41">
        <f t="shared" si="133"/>
        <v>0</v>
      </c>
      <c r="AK58" s="41">
        <f t="shared" si="134"/>
        <v>0</v>
      </c>
      <c r="AL58" s="41">
        <f t="shared" si="135"/>
        <v>0</v>
      </c>
      <c r="AM58" s="41">
        <f t="shared" si="136"/>
        <v>0</v>
      </c>
      <c r="AN58" s="41">
        <f t="shared" si="137"/>
        <v>0</v>
      </c>
      <c r="AO58" s="2">
        <f t="shared" si="138"/>
        <v>0</v>
      </c>
    </row>
    <row r="59" spans="1:53" ht="24.95" hidden="1" customHeight="1">
      <c r="A59" s="6"/>
      <c r="B59" s="32"/>
      <c r="C59" s="33"/>
      <c r="D59" s="34"/>
      <c r="E59" s="34"/>
      <c r="F59" s="47"/>
      <c r="G59" s="22">
        <f t="shared" si="151"/>
        <v>0</v>
      </c>
      <c r="H59" s="47"/>
      <c r="I59" s="22">
        <f t="shared" si="152"/>
        <v>0</v>
      </c>
      <c r="J59" s="47"/>
      <c r="K59" s="22">
        <f t="shared" si="153"/>
        <v>0</v>
      </c>
      <c r="L59" s="47"/>
      <c r="M59" s="22">
        <f t="shared" si="154"/>
        <v>0</v>
      </c>
      <c r="N59" s="47"/>
      <c r="O59" s="22">
        <f t="shared" si="155"/>
        <v>0</v>
      </c>
      <c r="P59" s="47"/>
      <c r="Q59" s="22">
        <f t="shared" si="156"/>
        <v>0</v>
      </c>
      <c r="R59" s="47"/>
      <c r="S59" s="22">
        <f t="shared" si="157"/>
        <v>0</v>
      </c>
      <c r="T59" s="47"/>
      <c r="U59" s="22">
        <f t="shared" si="158"/>
        <v>0</v>
      </c>
      <c r="V59" s="47"/>
      <c r="W59" s="22">
        <f t="shared" si="159"/>
        <v>0</v>
      </c>
      <c r="X59" s="47"/>
      <c r="Y59" s="22">
        <f t="shared" si="160"/>
        <v>0</v>
      </c>
      <c r="Z59" s="47"/>
      <c r="AA59" s="22">
        <f t="shared" si="161"/>
        <v>0</v>
      </c>
      <c r="AB59" s="19">
        <f t="shared" si="162"/>
        <v>0</v>
      </c>
      <c r="AC59" s="43">
        <f t="shared" si="163"/>
        <v>0</v>
      </c>
      <c r="AD59" s="41">
        <f t="shared" si="127"/>
        <v>0</v>
      </c>
      <c r="AE59" s="41">
        <f t="shared" si="128"/>
        <v>0</v>
      </c>
      <c r="AF59" s="41">
        <f t="shared" si="129"/>
        <v>0</v>
      </c>
      <c r="AG59" s="41">
        <f t="shared" si="130"/>
        <v>0</v>
      </c>
      <c r="AH59" s="41">
        <f t="shared" si="131"/>
        <v>0</v>
      </c>
      <c r="AI59" s="41">
        <f t="shared" si="132"/>
        <v>0</v>
      </c>
      <c r="AJ59" s="41">
        <f t="shared" si="133"/>
        <v>0</v>
      </c>
      <c r="AK59" s="41">
        <f t="shared" si="134"/>
        <v>0</v>
      </c>
      <c r="AL59" s="41">
        <f t="shared" si="135"/>
        <v>0</v>
      </c>
      <c r="AM59" s="41">
        <f t="shared" si="136"/>
        <v>0</v>
      </c>
      <c r="AN59" s="41">
        <f t="shared" si="137"/>
        <v>0</v>
      </c>
      <c r="AO59" s="2">
        <f t="shared" si="138"/>
        <v>0</v>
      </c>
    </row>
    <row r="60" spans="1:53" ht="24.95" hidden="1" customHeight="1">
      <c r="A60" s="6"/>
      <c r="B60" s="32"/>
      <c r="C60" s="33"/>
      <c r="D60" s="34"/>
      <c r="E60" s="34"/>
      <c r="F60" s="47"/>
      <c r="G60" s="22">
        <f t="shared" si="151"/>
        <v>0</v>
      </c>
      <c r="H60" s="47"/>
      <c r="I60" s="22">
        <f t="shared" si="152"/>
        <v>0</v>
      </c>
      <c r="J60" s="47"/>
      <c r="K60" s="22">
        <f t="shared" si="153"/>
        <v>0</v>
      </c>
      <c r="L60" s="47"/>
      <c r="M60" s="22">
        <f t="shared" si="154"/>
        <v>0</v>
      </c>
      <c r="N60" s="47"/>
      <c r="O60" s="22">
        <f t="shared" si="155"/>
        <v>0</v>
      </c>
      <c r="P60" s="47"/>
      <c r="Q60" s="22">
        <f t="shared" si="156"/>
        <v>0</v>
      </c>
      <c r="R60" s="47"/>
      <c r="S60" s="22">
        <f t="shared" si="157"/>
        <v>0</v>
      </c>
      <c r="T60" s="47"/>
      <c r="U60" s="22">
        <f t="shared" si="158"/>
        <v>0</v>
      </c>
      <c r="V60" s="47"/>
      <c r="W60" s="22">
        <f t="shared" si="159"/>
        <v>0</v>
      </c>
      <c r="X60" s="47"/>
      <c r="Y60" s="22">
        <f t="shared" si="160"/>
        <v>0</v>
      </c>
      <c r="Z60" s="47"/>
      <c r="AA60" s="22">
        <f t="shared" si="161"/>
        <v>0</v>
      </c>
      <c r="AB60" s="19">
        <f t="shared" si="162"/>
        <v>0</v>
      </c>
      <c r="AC60" s="43">
        <f t="shared" ref="AC60" si="164">(LARGE(AD60:AN60,1)+LARGE(AD60:AN60,2)+LARGE(AD60:AN60,3)+LARGE(AD60:AN60,4)+LARGE(AD60:AN60,5)+LARGE(AD60:AN60,6)+LARGE(AD60:AN60,7)+LARGE(AD60:AN60,8)+LARGE(AD60:AN60,9)+LARGE(AD60:AN60,10)+LARGE(AD60:AN60,11))-(SMALL(AD60:AN60,1)+SMALL(AD60:AN60,2)+SMALL(AD60:AN60,3)+SMALL(AD60:AN60,4)+SMALL(AD60:AN60,5))</f>
        <v>0</v>
      </c>
      <c r="AD60" s="41">
        <f t="shared" si="127"/>
        <v>0</v>
      </c>
      <c r="AE60" s="41">
        <f t="shared" si="128"/>
        <v>0</v>
      </c>
      <c r="AF60" s="41">
        <f t="shared" si="129"/>
        <v>0</v>
      </c>
      <c r="AG60" s="41">
        <f t="shared" si="130"/>
        <v>0</v>
      </c>
      <c r="AH60" s="41">
        <f t="shared" si="131"/>
        <v>0</v>
      </c>
      <c r="AI60" s="41">
        <f t="shared" si="132"/>
        <v>0</v>
      </c>
      <c r="AJ60" s="41">
        <f t="shared" si="133"/>
        <v>0</v>
      </c>
      <c r="AK60" s="41">
        <f t="shared" si="134"/>
        <v>0</v>
      </c>
      <c r="AL60" s="41">
        <f t="shared" si="135"/>
        <v>0</v>
      </c>
      <c r="AM60" s="41">
        <f t="shared" si="136"/>
        <v>0</v>
      </c>
      <c r="AN60" s="41">
        <f t="shared" si="137"/>
        <v>0</v>
      </c>
      <c r="AO60" s="2">
        <f t="shared" si="138"/>
        <v>0</v>
      </c>
    </row>
    <row r="61" spans="1:53" ht="24.95" customHeight="1" thickBot="1">
      <c r="G61" s="26"/>
      <c r="AC61" s="50"/>
      <c r="AD61" s="51"/>
      <c r="AE61" s="51"/>
      <c r="AF61" s="51"/>
      <c r="AG61" s="51"/>
      <c r="AH61" s="51"/>
      <c r="AI61" s="39"/>
      <c r="AJ61" s="39"/>
      <c r="AK61" s="39"/>
      <c r="AL61" s="39"/>
      <c r="AM61" s="39"/>
      <c r="AN61" s="39"/>
    </row>
    <row r="62" spans="1:53" ht="24.95" customHeight="1" thickBot="1">
      <c r="A62" s="21" t="s">
        <v>49</v>
      </c>
      <c r="G62" s="26"/>
      <c r="AC62" s="52"/>
      <c r="AD62" s="53"/>
      <c r="AE62" s="53"/>
      <c r="AF62" s="53"/>
      <c r="AG62" s="53"/>
      <c r="AH62" s="53"/>
      <c r="AI62" s="39"/>
      <c r="AJ62" s="39"/>
      <c r="AK62" s="39"/>
      <c r="AL62" s="39"/>
      <c r="AM62" s="39"/>
      <c r="AN62" s="39"/>
    </row>
    <row r="63" spans="1:53" ht="24.95" customHeight="1">
      <c r="A63" s="6">
        <v>1</v>
      </c>
      <c r="B63" s="29" t="s">
        <v>10</v>
      </c>
      <c r="C63" s="33" t="s">
        <v>23</v>
      </c>
      <c r="D63" s="34" t="s">
        <v>83</v>
      </c>
      <c r="E63" s="34" t="s">
        <v>82</v>
      </c>
      <c r="F63" s="47">
        <v>35</v>
      </c>
      <c r="G63" s="22">
        <f t="shared" ref="G63:G73" si="165">IF(F63="",0,(F63/MAX($F$63:$F$73))*$AB$1)</f>
        <v>100</v>
      </c>
      <c r="H63" s="47">
        <v>27</v>
      </c>
      <c r="I63" s="22">
        <f t="shared" ref="I63:I73" si="166">IF(H63="",0,(H63/MAX($H$63:$H$73))*$AB$1)</f>
        <v>96.428571428571431</v>
      </c>
      <c r="J63" s="47">
        <v>25</v>
      </c>
      <c r="K63" s="22">
        <f t="shared" ref="K63:K73" si="167">IF(J63="",0,(J63/MAX($J$63:$J$73))*$AB$1)</f>
        <v>92.592592592592595</v>
      </c>
      <c r="L63" s="47">
        <v>28</v>
      </c>
      <c r="M63" s="22">
        <f t="shared" ref="M63:M73" si="168">IF(L63="",0,(L63/MAX($L$63:$L$73))*$AB$1)</f>
        <v>80</v>
      </c>
      <c r="N63" s="47">
        <v>33</v>
      </c>
      <c r="O63" s="22">
        <f t="shared" ref="O63:O73" si="169">IF(N63="",0,(N63/MAX($N$63:$N$73))*$AB$1)</f>
        <v>94.285714285714278</v>
      </c>
      <c r="P63" s="47">
        <v>33</v>
      </c>
      <c r="Q63" s="22">
        <f t="shared" ref="Q63:Q73" si="170">IF(P63="",0,(P63/MAX($P$63:$P$73))*$AB$1)</f>
        <v>100</v>
      </c>
      <c r="R63" s="47">
        <v>20</v>
      </c>
      <c r="S63" s="22">
        <f t="shared" ref="S63:S73" si="171">IF(R63="",0,(R63/MAX($R$63:$R$73))*$AB$1)</f>
        <v>86.956521739130437</v>
      </c>
      <c r="T63" s="47">
        <v>18</v>
      </c>
      <c r="U63" s="22">
        <f t="shared" ref="U63:U73" si="172">IF(T63="",0,(T63/MAX($T$63:$T$73))*$AB$1)</f>
        <v>81.818181818181827</v>
      </c>
      <c r="V63" s="47">
        <v>24</v>
      </c>
      <c r="W63" s="22">
        <f t="shared" ref="W63:W73" si="173">IF(V63="",0,(V63/MAX($V$63:$V$73))*$AB$1)</f>
        <v>100</v>
      </c>
      <c r="X63" s="47">
        <v>28</v>
      </c>
      <c r="Y63" s="22">
        <f t="shared" ref="Y63:Y73" si="174">IF(X63="",0,(X63/MAX($X$63:$X$73))*$AB$1)</f>
        <v>100</v>
      </c>
      <c r="Z63" s="47">
        <v>35</v>
      </c>
      <c r="AA63" s="22">
        <f t="shared" ref="AA63:AA73" si="175">IF(Z63="",0,(Z63/MAX($Z$63:$Z$73))*$AB$1)</f>
        <v>100</v>
      </c>
      <c r="AB63" s="84">
        <f t="shared" ref="AB63:AB73" si="176">G63+I63+K63+M63+O63+Q63+S63+U63+W63+Y63+AA63</f>
        <v>1032.0815818641909</v>
      </c>
      <c r="AC63" s="43">
        <f t="shared" ref="AC63:AC69" si="177">(LARGE(AD63:AN63,1)+LARGE(AD63:AN63,2)+LARGE(AD63:AN63,3)+LARGE(AD63:AN63,4)+LARGE(AD63:AN63,5)+LARGE(AD63:AN63,6)+LARGE(AD63:AN63,7)+LARGE(AD63:AN63,8)+LARGE(AD63:AN63,9)+LARGE(AD63:AN63,10)+LARGE(AD63:AN63,11))-(SMALL(AD63:AN63,1)+SMALL(AD63:AN63,2))</f>
        <v>870.26340004600911</v>
      </c>
      <c r="AD63" s="41">
        <f t="shared" ref="AD63:AD73" si="178">G63</f>
        <v>100</v>
      </c>
      <c r="AE63" s="41">
        <f t="shared" ref="AE63:AE73" si="179">I63</f>
        <v>96.428571428571431</v>
      </c>
      <c r="AF63" s="41">
        <f t="shared" ref="AF63:AF73" si="180">K63</f>
        <v>92.592592592592595</v>
      </c>
      <c r="AG63" s="41">
        <f t="shared" ref="AG63:AG73" si="181">M63</f>
        <v>80</v>
      </c>
      <c r="AH63" s="41">
        <f t="shared" ref="AH63:AH73" si="182">IF(N63="",0,O63)</f>
        <v>94.285714285714278</v>
      </c>
      <c r="AI63" s="41">
        <f t="shared" ref="AI63:AI73" si="183">IF(P63="",0,Q63)</f>
        <v>100</v>
      </c>
      <c r="AJ63" s="41">
        <f t="shared" ref="AJ63:AJ73" si="184">IF(R63="",0,S63)</f>
        <v>86.956521739130437</v>
      </c>
      <c r="AK63" s="41">
        <f t="shared" ref="AK63:AK73" si="185">IF(T63="",0,U63)</f>
        <v>81.818181818181827</v>
      </c>
      <c r="AL63" s="41">
        <f t="shared" ref="AL63:AL73" si="186">IF(V63="",0,W63)</f>
        <v>100</v>
      </c>
      <c r="AM63" s="41">
        <f t="shared" ref="AM63:AM73" si="187">IF(X63="",0,Y63)</f>
        <v>100</v>
      </c>
      <c r="AN63" s="41">
        <f t="shared" ref="AN63:AN73" si="188">IF(Z63="",0,AA63)</f>
        <v>100</v>
      </c>
      <c r="AO63" s="67">
        <f t="shared" ref="AO63:AO73" si="189">F63+H63+J63+L63+N63+P63+R63+T63+V63+X63+Z63</f>
        <v>306</v>
      </c>
      <c r="AP63" s="68">
        <f t="shared" ref="AP63:AP69" si="190">(LARGE(AQ63:BA63,1)+LARGE(AQ63:BA63,2)+LARGE(AQ63:BA63,3)+LARGE(AQ63:BA63,4)+LARGE(AQ63:BA63,5)+LARGE(AQ63:BA63,6)+LARGE(AQ63:BA63,7)+LARGE(AQ63:BA63,8)+LARGE(AQ63:BA63,9)+LARGE(AQ63:BA63,10)+LARGE(AQ63:BA63,11))-(SMALL(AQ63:BA63,1)+SMALL(AQ63:BA63,2))</f>
        <v>268</v>
      </c>
      <c r="AQ63" s="40">
        <f t="shared" ref="AQ63:AQ69" si="191">F63</f>
        <v>35</v>
      </c>
      <c r="AR63" s="40">
        <f>H63</f>
        <v>27</v>
      </c>
      <c r="AS63" s="40">
        <f t="shared" ref="AS63:AS69" si="192">J63</f>
        <v>25</v>
      </c>
      <c r="AT63" s="40">
        <f t="shared" ref="AT63:AT69" si="193">L63</f>
        <v>28</v>
      </c>
      <c r="AU63" s="40">
        <f t="shared" ref="AU63:AU69" si="194">N63</f>
        <v>33</v>
      </c>
      <c r="AV63" s="40">
        <f t="shared" ref="AV63:AV69" si="195">P63</f>
        <v>33</v>
      </c>
      <c r="AW63" s="40">
        <f t="shared" ref="AW63:AW69" si="196">R63</f>
        <v>20</v>
      </c>
      <c r="AX63" s="40">
        <f t="shared" ref="AX63:AX69" si="197">T63</f>
        <v>18</v>
      </c>
      <c r="AY63" s="40">
        <f t="shared" ref="AY63:AY69" si="198">V63</f>
        <v>24</v>
      </c>
      <c r="AZ63" s="40">
        <f t="shared" ref="AZ63:AZ69" si="199">X63</f>
        <v>28</v>
      </c>
      <c r="BA63" s="40">
        <f t="shared" ref="BA63:BA69" si="200">Z63</f>
        <v>35</v>
      </c>
    </row>
    <row r="64" spans="1:53" ht="24.95" customHeight="1">
      <c r="A64" s="6">
        <v>2</v>
      </c>
      <c r="B64" s="29" t="s">
        <v>21</v>
      </c>
      <c r="C64" s="33" t="s">
        <v>33</v>
      </c>
      <c r="D64" s="34" t="s">
        <v>97</v>
      </c>
      <c r="E64" s="34" t="s">
        <v>73</v>
      </c>
      <c r="F64" s="47">
        <v>25</v>
      </c>
      <c r="G64" s="22">
        <f t="shared" si="165"/>
        <v>71.428571428571431</v>
      </c>
      <c r="H64" s="47">
        <v>25</v>
      </c>
      <c r="I64" s="22">
        <f t="shared" si="166"/>
        <v>89.285714285714292</v>
      </c>
      <c r="J64" s="47">
        <v>19</v>
      </c>
      <c r="K64" s="22">
        <f t="shared" si="167"/>
        <v>70.370370370370367</v>
      </c>
      <c r="L64" s="47">
        <v>26</v>
      </c>
      <c r="M64" s="22">
        <f t="shared" si="168"/>
        <v>74.285714285714292</v>
      </c>
      <c r="N64" s="47">
        <v>35</v>
      </c>
      <c r="O64" s="22">
        <f t="shared" si="169"/>
        <v>100</v>
      </c>
      <c r="P64" s="47">
        <v>29</v>
      </c>
      <c r="Q64" s="22">
        <f t="shared" si="170"/>
        <v>87.878787878787875</v>
      </c>
      <c r="R64" s="47">
        <v>23</v>
      </c>
      <c r="S64" s="22">
        <f t="shared" si="171"/>
        <v>100</v>
      </c>
      <c r="T64" s="47">
        <v>22</v>
      </c>
      <c r="U64" s="22">
        <f t="shared" si="172"/>
        <v>100</v>
      </c>
      <c r="V64" s="47">
        <v>24</v>
      </c>
      <c r="W64" s="22">
        <f t="shared" si="173"/>
        <v>100</v>
      </c>
      <c r="X64" s="47">
        <v>26</v>
      </c>
      <c r="Y64" s="22">
        <f t="shared" si="174"/>
        <v>92.857142857142861</v>
      </c>
      <c r="Z64" s="47">
        <v>30</v>
      </c>
      <c r="AA64" s="22">
        <f t="shared" si="175"/>
        <v>85.714285714285708</v>
      </c>
      <c r="AB64" s="84">
        <f t="shared" si="176"/>
        <v>971.82058682058675</v>
      </c>
      <c r="AC64" s="43">
        <f t="shared" si="177"/>
        <v>830.0216450216451</v>
      </c>
      <c r="AD64" s="41">
        <f t="shared" si="178"/>
        <v>71.428571428571431</v>
      </c>
      <c r="AE64" s="41">
        <f t="shared" si="179"/>
        <v>89.285714285714292</v>
      </c>
      <c r="AF64" s="41">
        <f t="shared" si="180"/>
        <v>70.370370370370367</v>
      </c>
      <c r="AG64" s="41">
        <f t="shared" si="181"/>
        <v>74.285714285714292</v>
      </c>
      <c r="AH64" s="41">
        <f t="shared" si="182"/>
        <v>100</v>
      </c>
      <c r="AI64" s="41">
        <f t="shared" si="183"/>
        <v>87.878787878787875</v>
      </c>
      <c r="AJ64" s="41">
        <f t="shared" si="184"/>
        <v>100</v>
      </c>
      <c r="AK64" s="41">
        <f t="shared" si="185"/>
        <v>100</v>
      </c>
      <c r="AL64" s="41">
        <f t="shared" si="186"/>
        <v>100</v>
      </c>
      <c r="AM64" s="41">
        <f t="shared" si="187"/>
        <v>92.857142857142861</v>
      </c>
      <c r="AN64" s="41">
        <f t="shared" si="188"/>
        <v>85.714285714285708</v>
      </c>
      <c r="AO64" s="67">
        <f t="shared" si="189"/>
        <v>284</v>
      </c>
      <c r="AP64" s="68">
        <f t="shared" si="190"/>
        <v>243</v>
      </c>
      <c r="AQ64" s="40">
        <f t="shared" si="191"/>
        <v>25</v>
      </c>
      <c r="AR64" s="40">
        <f t="shared" ref="AR64:AR69" si="201">H64</f>
        <v>25</v>
      </c>
      <c r="AS64" s="40">
        <f t="shared" si="192"/>
        <v>19</v>
      </c>
      <c r="AT64" s="40">
        <f t="shared" si="193"/>
        <v>26</v>
      </c>
      <c r="AU64" s="40">
        <f t="shared" si="194"/>
        <v>35</v>
      </c>
      <c r="AV64" s="40">
        <f t="shared" si="195"/>
        <v>29</v>
      </c>
      <c r="AW64" s="40">
        <f t="shared" si="196"/>
        <v>23</v>
      </c>
      <c r="AX64" s="40">
        <f t="shared" si="197"/>
        <v>22</v>
      </c>
      <c r="AY64" s="40">
        <f t="shared" si="198"/>
        <v>24</v>
      </c>
      <c r="AZ64" s="40">
        <f t="shared" si="199"/>
        <v>26</v>
      </c>
      <c r="BA64" s="40">
        <f t="shared" si="200"/>
        <v>30</v>
      </c>
    </row>
    <row r="65" spans="1:53" ht="24.95" customHeight="1">
      <c r="A65" s="6">
        <v>3</v>
      </c>
      <c r="B65" s="29" t="s">
        <v>39</v>
      </c>
      <c r="C65" s="33" t="s">
        <v>23</v>
      </c>
      <c r="D65" s="34" t="s">
        <v>86</v>
      </c>
      <c r="E65" s="34" t="s">
        <v>73</v>
      </c>
      <c r="F65" s="47"/>
      <c r="G65" s="22">
        <f t="shared" si="165"/>
        <v>0</v>
      </c>
      <c r="H65" s="47">
        <v>28</v>
      </c>
      <c r="I65" s="22">
        <f t="shared" si="166"/>
        <v>100</v>
      </c>
      <c r="J65" s="47">
        <v>25</v>
      </c>
      <c r="K65" s="22">
        <f t="shared" si="167"/>
        <v>92.592592592592595</v>
      </c>
      <c r="L65" s="47">
        <v>30</v>
      </c>
      <c r="M65" s="22">
        <f t="shared" si="168"/>
        <v>85.714285714285708</v>
      </c>
      <c r="N65" s="47">
        <v>27</v>
      </c>
      <c r="O65" s="22">
        <f t="shared" si="169"/>
        <v>77.142857142857153</v>
      </c>
      <c r="P65" s="47">
        <v>24</v>
      </c>
      <c r="Q65" s="22">
        <f t="shared" si="170"/>
        <v>72.727272727272734</v>
      </c>
      <c r="R65" s="47">
        <v>19</v>
      </c>
      <c r="S65" s="22">
        <f t="shared" si="171"/>
        <v>82.608695652173907</v>
      </c>
      <c r="T65" s="47">
        <v>15</v>
      </c>
      <c r="U65" s="22">
        <f t="shared" si="172"/>
        <v>68.181818181818173</v>
      </c>
      <c r="V65" s="47">
        <v>7</v>
      </c>
      <c r="W65" s="22">
        <f t="shared" si="173"/>
        <v>29.166666666666668</v>
      </c>
      <c r="X65" s="47">
        <v>21</v>
      </c>
      <c r="Y65" s="22">
        <f t="shared" si="174"/>
        <v>75</v>
      </c>
      <c r="Z65" s="47">
        <v>4</v>
      </c>
      <c r="AA65" s="22">
        <f t="shared" si="175"/>
        <v>11.428571428571429</v>
      </c>
      <c r="AB65" s="84">
        <f t="shared" si="176"/>
        <v>694.56276010623833</v>
      </c>
      <c r="AC65" s="43">
        <f t="shared" si="177"/>
        <v>683.134188677667</v>
      </c>
      <c r="AD65" s="41">
        <f t="shared" si="178"/>
        <v>0</v>
      </c>
      <c r="AE65" s="41">
        <f t="shared" si="179"/>
        <v>100</v>
      </c>
      <c r="AF65" s="41">
        <f t="shared" si="180"/>
        <v>92.592592592592595</v>
      </c>
      <c r="AG65" s="41">
        <f t="shared" si="181"/>
        <v>85.714285714285708</v>
      </c>
      <c r="AH65" s="41">
        <f t="shared" si="182"/>
        <v>77.142857142857153</v>
      </c>
      <c r="AI65" s="41">
        <f t="shared" si="183"/>
        <v>72.727272727272734</v>
      </c>
      <c r="AJ65" s="41">
        <f t="shared" si="184"/>
        <v>82.608695652173907</v>
      </c>
      <c r="AK65" s="41">
        <f t="shared" si="185"/>
        <v>68.181818181818173</v>
      </c>
      <c r="AL65" s="41">
        <f t="shared" si="186"/>
        <v>29.166666666666668</v>
      </c>
      <c r="AM65" s="41">
        <f t="shared" si="187"/>
        <v>75</v>
      </c>
      <c r="AN65" s="41">
        <f t="shared" si="188"/>
        <v>11.428571428571429</v>
      </c>
      <c r="AO65" s="67">
        <f t="shared" si="189"/>
        <v>200</v>
      </c>
      <c r="AP65" s="68">
        <f t="shared" si="190"/>
        <v>196</v>
      </c>
      <c r="AQ65" s="40">
        <f t="shared" si="191"/>
        <v>0</v>
      </c>
      <c r="AR65" s="40">
        <f t="shared" si="201"/>
        <v>28</v>
      </c>
      <c r="AS65" s="40">
        <f t="shared" si="192"/>
        <v>25</v>
      </c>
      <c r="AT65" s="40">
        <f t="shared" si="193"/>
        <v>30</v>
      </c>
      <c r="AU65" s="40">
        <f t="shared" si="194"/>
        <v>27</v>
      </c>
      <c r="AV65" s="40">
        <f t="shared" si="195"/>
        <v>24</v>
      </c>
      <c r="AW65" s="40">
        <f t="shared" si="196"/>
        <v>19</v>
      </c>
      <c r="AX65" s="40">
        <f t="shared" si="197"/>
        <v>15</v>
      </c>
      <c r="AY65" s="40">
        <f t="shared" si="198"/>
        <v>7</v>
      </c>
      <c r="AZ65" s="40">
        <f t="shared" si="199"/>
        <v>21</v>
      </c>
      <c r="BA65" s="40">
        <f t="shared" si="200"/>
        <v>4</v>
      </c>
    </row>
    <row r="66" spans="1:53" ht="24.95" customHeight="1">
      <c r="A66" s="6">
        <v>4</v>
      </c>
      <c r="B66" s="30" t="s">
        <v>12</v>
      </c>
      <c r="C66" s="33" t="s">
        <v>63</v>
      </c>
      <c r="D66" s="34" t="s">
        <v>96</v>
      </c>
      <c r="E66" s="35" t="s">
        <v>73</v>
      </c>
      <c r="F66" s="47">
        <v>31</v>
      </c>
      <c r="G66" s="22">
        <f t="shared" si="165"/>
        <v>88.571428571428569</v>
      </c>
      <c r="H66" s="47">
        <v>28</v>
      </c>
      <c r="I66" s="22">
        <f t="shared" si="166"/>
        <v>100</v>
      </c>
      <c r="J66" s="47">
        <v>27</v>
      </c>
      <c r="K66" s="22">
        <f t="shared" si="167"/>
        <v>100</v>
      </c>
      <c r="L66" s="47">
        <v>30</v>
      </c>
      <c r="M66" s="22">
        <f t="shared" si="168"/>
        <v>85.714285714285708</v>
      </c>
      <c r="N66" s="47">
        <v>26</v>
      </c>
      <c r="O66" s="22">
        <f t="shared" si="169"/>
        <v>74.285714285714292</v>
      </c>
      <c r="P66" s="47">
        <v>22</v>
      </c>
      <c r="Q66" s="22">
        <f t="shared" si="170"/>
        <v>66.666666666666657</v>
      </c>
      <c r="R66" s="47"/>
      <c r="S66" s="22">
        <f t="shared" si="171"/>
        <v>0</v>
      </c>
      <c r="T66" s="47"/>
      <c r="U66" s="22">
        <f t="shared" si="172"/>
        <v>0</v>
      </c>
      <c r="V66" s="47">
        <v>7</v>
      </c>
      <c r="W66" s="22">
        <f t="shared" si="173"/>
        <v>29.166666666666668</v>
      </c>
      <c r="X66" s="47"/>
      <c r="Y66" s="22">
        <f t="shared" si="174"/>
        <v>0</v>
      </c>
      <c r="Z66" s="47"/>
      <c r="AA66" s="22">
        <f t="shared" si="175"/>
        <v>0</v>
      </c>
      <c r="AB66" s="84">
        <f t="shared" si="176"/>
        <v>544.40476190476181</v>
      </c>
      <c r="AC66" s="43">
        <f t="shared" si="177"/>
        <v>544.40476190476181</v>
      </c>
      <c r="AD66" s="41">
        <f t="shared" si="178"/>
        <v>88.571428571428569</v>
      </c>
      <c r="AE66" s="41">
        <f t="shared" si="179"/>
        <v>100</v>
      </c>
      <c r="AF66" s="41">
        <f t="shared" si="180"/>
        <v>100</v>
      </c>
      <c r="AG66" s="41">
        <f t="shared" si="181"/>
        <v>85.714285714285708</v>
      </c>
      <c r="AH66" s="41">
        <f t="shared" si="182"/>
        <v>74.285714285714292</v>
      </c>
      <c r="AI66" s="41">
        <f t="shared" si="183"/>
        <v>66.666666666666657</v>
      </c>
      <c r="AJ66" s="41">
        <f t="shared" si="184"/>
        <v>0</v>
      </c>
      <c r="AK66" s="41">
        <f t="shared" si="185"/>
        <v>0</v>
      </c>
      <c r="AL66" s="41">
        <f t="shared" si="186"/>
        <v>29.166666666666668</v>
      </c>
      <c r="AM66" s="41">
        <f t="shared" si="187"/>
        <v>0</v>
      </c>
      <c r="AN66" s="41">
        <f t="shared" si="188"/>
        <v>0</v>
      </c>
      <c r="AO66" s="67">
        <f t="shared" si="189"/>
        <v>171</v>
      </c>
      <c r="AP66" s="68">
        <f t="shared" si="190"/>
        <v>171</v>
      </c>
      <c r="AQ66" s="40">
        <f t="shared" si="191"/>
        <v>31</v>
      </c>
      <c r="AR66" s="40">
        <f t="shared" si="201"/>
        <v>28</v>
      </c>
      <c r="AS66" s="40">
        <f t="shared" si="192"/>
        <v>27</v>
      </c>
      <c r="AT66" s="40">
        <f t="shared" si="193"/>
        <v>30</v>
      </c>
      <c r="AU66" s="40">
        <f t="shared" si="194"/>
        <v>26</v>
      </c>
      <c r="AV66" s="40">
        <f t="shared" si="195"/>
        <v>22</v>
      </c>
      <c r="AW66" s="40">
        <f t="shared" si="196"/>
        <v>0</v>
      </c>
      <c r="AX66" s="40">
        <f t="shared" si="197"/>
        <v>0</v>
      </c>
      <c r="AY66" s="40">
        <f t="shared" si="198"/>
        <v>7</v>
      </c>
      <c r="AZ66" s="40">
        <f t="shared" si="199"/>
        <v>0</v>
      </c>
      <c r="BA66" s="40">
        <f t="shared" si="200"/>
        <v>0</v>
      </c>
    </row>
    <row r="67" spans="1:53" ht="24.95" customHeight="1">
      <c r="A67" s="6">
        <v>5</v>
      </c>
      <c r="B67" s="32" t="s">
        <v>50</v>
      </c>
      <c r="C67" s="33" t="s">
        <v>51</v>
      </c>
      <c r="D67" s="34" t="s">
        <v>98</v>
      </c>
      <c r="E67" s="34" t="s">
        <v>79</v>
      </c>
      <c r="F67" s="47"/>
      <c r="G67" s="22">
        <f t="shared" si="165"/>
        <v>0</v>
      </c>
      <c r="H67" s="47"/>
      <c r="I67" s="22">
        <f t="shared" si="166"/>
        <v>0</v>
      </c>
      <c r="J67" s="47"/>
      <c r="K67" s="22">
        <f t="shared" si="167"/>
        <v>0</v>
      </c>
      <c r="L67" s="47">
        <v>35</v>
      </c>
      <c r="M67" s="22">
        <f t="shared" si="168"/>
        <v>100</v>
      </c>
      <c r="N67" s="47"/>
      <c r="O67" s="22">
        <f t="shared" si="169"/>
        <v>0</v>
      </c>
      <c r="P67" s="47"/>
      <c r="Q67" s="22">
        <f t="shared" si="170"/>
        <v>0</v>
      </c>
      <c r="R67" s="47"/>
      <c r="S67" s="22">
        <f t="shared" si="171"/>
        <v>0</v>
      </c>
      <c r="T67" s="47"/>
      <c r="U67" s="22">
        <f t="shared" si="172"/>
        <v>0</v>
      </c>
      <c r="V67" s="47"/>
      <c r="W67" s="22">
        <f t="shared" si="173"/>
        <v>0</v>
      </c>
      <c r="X67" s="47"/>
      <c r="Y67" s="22">
        <f t="shared" si="174"/>
        <v>0</v>
      </c>
      <c r="Z67" s="47"/>
      <c r="AA67" s="22">
        <f t="shared" si="175"/>
        <v>0</v>
      </c>
      <c r="AB67" s="85">
        <f t="shared" si="176"/>
        <v>100</v>
      </c>
      <c r="AC67" s="43">
        <f t="shared" si="177"/>
        <v>100</v>
      </c>
      <c r="AD67" s="41">
        <f t="shared" si="178"/>
        <v>0</v>
      </c>
      <c r="AE67" s="41">
        <f t="shared" si="179"/>
        <v>0</v>
      </c>
      <c r="AF67" s="41">
        <f t="shared" si="180"/>
        <v>0</v>
      </c>
      <c r="AG67" s="41">
        <f t="shared" si="181"/>
        <v>100</v>
      </c>
      <c r="AH67" s="41">
        <f t="shared" si="182"/>
        <v>0</v>
      </c>
      <c r="AI67" s="41">
        <f t="shared" si="183"/>
        <v>0</v>
      </c>
      <c r="AJ67" s="41">
        <f t="shared" si="184"/>
        <v>0</v>
      </c>
      <c r="AK67" s="41">
        <f t="shared" si="185"/>
        <v>0</v>
      </c>
      <c r="AL67" s="41">
        <f t="shared" si="186"/>
        <v>0</v>
      </c>
      <c r="AM67" s="41">
        <f t="shared" si="187"/>
        <v>0</v>
      </c>
      <c r="AN67" s="41">
        <f t="shared" si="188"/>
        <v>0</v>
      </c>
      <c r="AO67" s="67">
        <f t="shared" si="189"/>
        <v>35</v>
      </c>
      <c r="AP67" s="68">
        <f t="shared" si="190"/>
        <v>35</v>
      </c>
      <c r="AQ67" s="40">
        <f t="shared" si="191"/>
        <v>0</v>
      </c>
      <c r="AR67" s="40">
        <f t="shared" si="201"/>
        <v>0</v>
      </c>
      <c r="AS67" s="40">
        <f t="shared" si="192"/>
        <v>0</v>
      </c>
      <c r="AT67" s="40">
        <f t="shared" si="193"/>
        <v>35</v>
      </c>
      <c r="AU67" s="40">
        <f t="shared" si="194"/>
        <v>0</v>
      </c>
      <c r="AV67" s="40">
        <f t="shared" si="195"/>
        <v>0</v>
      </c>
      <c r="AW67" s="40">
        <f t="shared" si="196"/>
        <v>0</v>
      </c>
      <c r="AX67" s="40">
        <f t="shared" si="197"/>
        <v>0</v>
      </c>
      <c r="AY67" s="40">
        <f t="shared" si="198"/>
        <v>0</v>
      </c>
      <c r="AZ67" s="40">
        <f t="shared" si="199"/>
        <v>0</v>
      </c>
      <c r="BA67" s="40">
        <f t="shared" si="200"/>
        <v>0</v>
      </c>
    </row>
    <row r="68" spans="1:53" ht="24.95" hidden="1" customHeight="1">
      <c r="A68" s="6"/>
      <c r="B68" s="32"/>
      <c r="C68" s="33"/>
      <c r="D68" s="34"/>
      <c r="E68" s="34"/>
      <c r="F68" s="47"/>
      <c r="G68" s="22">
        <f t="shared" si="165"/>
        <v>0</v>
      </c>
      <c r="H68" s="47"/>
      <c r="I68" s="22">
        <f t="shared" si="166"/>
        <v>0</v>
      </c>
      <c r="J68" s="47"/>
      <c r="K68" s="22">
        <f t="shared" si="167"/>
        <v>0</v>
      </c>
      <c r="L68" s="47"/>
      <c r="M68" s="22">
        <f t="shared" si="168"/>
        <v>0</v>
      </c>
      <c r="N68" s="47"/>
      <c r="O68" s="22">
        <f t="shared" si="169"/>
        <v>0</v>
      </c>
      <c r="P68" s="47"/>
      <c r="Q68" s="22">
        <f t="shared" si="170"/>
        <v>0</v>
      </c>
      <c r="R68" s="47"/>
      <c r="S68" s="22">
        <f t="shared" si="171"/>
        <v>0</v>
      </c>
      <c r="T68" s="47"/>
      <c r="U68" s="22">
        <f t="shared" si="172"/>
        <v>0</v>
      </c>
      <c r="V68" s="47"/>
      <c r="W68" s="22">
        <f t="shared" si="173"/>
        <v>0</v>
      </c>
      <c r="X68" s="47"/>
      <c r="Y68" s="22">
        <f t="shared" si="174"/>
        <v>0</v>
      </c>
      <c r="Z68" s="47"/>
      <c r="AA68" s="22">
        <f t="shared" si="175"/>
        <v>0</v>
      </c>
      <c r="AB68" s="85">
        <f t="shared" si="176"/>
        <v>0</v>
      </c>
      <c r="AC68" s="43">
        <f t="shared" si="177"/>
        <v>0</v>
      </c>
      <c r="AD68" s="41">
        <f t="shared" si="178"/>
        <v>0</v>
      </c>
      <c r="AE68" s="41">
        <f t="shared" si="179"/>
        <v>0</v>
      </c>
      <c r="AF68" s="41">
        <f t="shared" si="180"/>
        <v>0</v>
      </c>
      <c r="AG68" s="41">
        <f t="shared" si="181"/>
        <v>0</v>
      </c>
      <c r="AH68" s="41">
        <f t="shared" si="182"/>
        <v>0</v>
      </c>
      <c r="AI68" s="41">
        <f t="shared" si="183"/>
        <v>0</v>
      </c>
      <c r="AJ68" s="41">
        <f t="shared" si="184"/>
        <v>0</v>
      </c>
      <c r="AK68" s="41">
        <f t="shared" si="185"/>
        <v>0</v>
      </c>
      <c r="AL68" s="41">
        <f t="shared" si="186"/>
        <v>0</v>
      </c>
      <c r="AM68" s="41">
        <f t="shared" si="187"/>
        <v>0</v>
      </c>
      <c r="AN68" s="41">
        <f t="shared" si="188"/>
        <v>0</v>
      </c>
      <c r="AO68" s="67">
        <f t="shared" si="189"/>
        <v>0</v>
      </c>
      <c r="AP68" s="68">
        <f t="shared" si="190"/>
        <v>0</v>
      </c>
      <c r="AQ68" s="40">
        <f t="shared" si="191"/>
        <v>0</v>
      </c>
      <c r="AR68" s="40">
        <f t="shared" si="201"/>
        <v>0</v>
      </c>
      <c r="AS68" s="40">
        <f t="shared" si="192"/>
        <v>0</v>
      </c>
      <c r="AT68" s="40">
        <f t="shared" si="193"/>
        <v>0</v>
      </c>
      <c r="AU68" s="40">
        <f t="shared" si="194"/>
        <v>0</v>
      </c>
      <c r="AV68" s="40">
        <f t="shared" si="195"/>
        <v>0</v>
      </c>
      <c r="AW68" s="40">
        <f t="shared" si="196"/>
        <v>0</v>
      </c>
      <c r="AX68" s="40">
        <f t="shared" si="197"/>
        <v>0</v>
      </c>
      <c r="AY68" s="40">
        <f t="shared" si="198"/>
        <v>0</v>
      </c>
      <c r="AZ68" s="40">
        <f t="shared" si="199"/>
        <v>0</v>
      </c>
      <c r="BA68" s="40">
        <f t="shared" si="200"/>
        <v>0</v>
      </c>
    </row>
    <row r="69" spans="1:53" ht="24.95" hidden="1" customHeight="1">
      <c r="A69" s="6"/>
      <c r="B69" s="32"/>
      <c r="C69" s="33"/>
      <c r="D69" s="34"/>
      <c r="E69" s="34"/>
      <c r="F69" s="47"/>
      <c r="G69" s="22">
        <f t="shared" si="165"/>
        <v>0</v>
      </c>
      <c r="H69" s="47"/>
      <c r="I69" s="22">
        <f t="shared" si="166"/>
        <v>0</v>
      </c>
      <c r="J69" s="47"/>
      <c r="K69" s="22">
        <f t="shared" si="167"/>
        <v>0</v>
      </c>
      <c r="L69" s="47"/>
      <c r="M69" s="22">
        <f t="shared" si="168"/>
        <v>0</v>
      </c>
      <c r="N69" s="47"/>
      <c r="O69" s="22">
        <f t="shared" si="169"/>
        <v>0</v>
      </c>
      <c r="P69" s="47"/>
      <c r="Q69" s="22">
        <f t="shared" si="170"/>
        <v>0</v>
      </c>
      <c r="R69" s="47"/>
      <c r="S69" s="22">
        <f t="shared" si="171"/>
        <v>0</v>
      </c>
      <c r="T69" s="47"/>
      <c r="U69" s="22">
        <f t="shared" si="172"/>
        <v>0</v>
      </c>
      <c r="V69" s="47"/>
      <c r="W69" s="22">
        <f t="shared" si="173"/>
        <v>0</v>
      </c>
      <c r="X69" s="47"/>
      <c r="Y69" s="22">
        <f t="shared" si="174"/>
        <v>0</v>
      </c>
      <c r="Z69" s="47"/>
      <c r="AA69" s="22">
        <f t="shared" si="175"/>
        <v>0</v>
      </c>
      <c r="AB69" s="85">
        <f t="shared" si="176"/>
        <v>0</v>
      </c>
      <c r="AC69" s="43">
        <f t="shared" si="177"/>
        <v>0</v>
      </c>
      <c r="AD69" s="41">
        <f t="shared" si="178"/>
        <v>0</v>
      </c>
      <c r="AE69" s="41">
        <f t="shared" si="179"/>
        <v>0</v>
      </c>
      <c r="AF69" s="41">
        <f t="shared" si="180"/>
        <v>0</v>
      </c>
      <c r="AG69" s="41">
        <f t="shared" si="181"/>
        <v>0</v>
      </c>
      <c r="AH69" s="41">
        <f t="shared" si="182"/>
        <v>0</v>
      </c>
      <c r="AI69" s="41">
        <f t="shared" si="183"/>
        <v>0</v>
      </c>
      <c r="AJ69" s="41">
        <f t="shared" si="184"/>
        <v>0</v>
      </c>
      <c r="AK69" s="41">
        <f t="shared" si="185"/>
        <v>0</v>
      </c>
      <c r="AL69" s="41">
        <f t="shared" si="186"/>
        <v>0</v>
      </c>
      <c r="AM69" s="41">
        <f t="shared" si="187"/>
        <v>0</v>
      </c>
      <c r="AN69" s="41">
        <f t="shared" si="188"/>
        <v>0</v>
      </c>
      <c r="AO69" s="67">
        <f t="shared" si="189"/>
        <v>0</v>
      </c>
      <c r="AP69" s="68">
        <f t="shared" si="190"/>
        <v>0</v>
      </c>
      <c r="AQ69" s="40">
        <f t="shared" si="191"/>
        <v>0</v>
      </c>
      <c r="AR69" s="40">
        <f t="shared" si="201"/>
        <v>0</v>
      </c>
      <c r="AS69" s="40">
        <f t="shared" si="192"/>
        <v>0</v>
      </c>
      <c r="AT69" s="40">
        <f t="shared" si="193"/>
        <v>0</v>
      </c>
      <c r="AU69" s="40">
        <f t="shared" si="194"/>
        <v>0</v>
      </c>
      <c r="AV69" s="40">
        <f t="shared" si="195"/>
        <v>0</v>
      </c>
      <c r="AW69" s="40">
        <f t="shared" si="196"/>
        <v>0</v>
      </c>
      <c r="AX69" s="40">
        <f t="shared" si="197"/>
        <v>0</v>
      </c>
      <c r="AY69" s="40">
        <f t="shared" si="198"/>
        <v>0</v>
      </c>
      <c r="AZ69" s="40">
        <f t="shared" si="199"/>
        <v>0</v>
      </c>
      <c r="BA69" s="40">
        <f t="shared" si="200"/>
        <v>0</v>
      </c>
    </row>
    <row r="70" spans="1:53" ht="24.95" hidden="1" customHeight="1">
      <c r="A70" s="6"/>
      <c r="B70" s="32"/>
      <c r="C70" s="33"/>
      <c r="D70" s="34"/>
      <c r="E70" s="34"/>
      <c r="F70" s="47"/>
      <c r="G70" s="22">
        <f t="shared" si="165"/>
        <v>0</v>
      </c>
      <c r="H70" s="47"/>
      <c r="I70" s="22">
        <f t="shared" si="166"/>
        <v>0</v>
      </c>
      <c r="J70" s="47"/>
      <c r="K70" s="22">
        <f t="shared" si="167"/>
        <v>0</v>
      </c>
      <c r="L70" s="47"/>
      <c r="M70" s="22">
        <f t="shared" si="168"/>
        <v>0</v>
      </c>
      <c r="N70" s="47"/>
      <c r="O70" s="22">
        <f t="shared" si="169"/>
        <v>0</v>
      </c>
      <c r="P70" s="47"/>
      <c r="Q70" s="22">
        <f t="shared" si="170"/>
        <v>0</v>
      </c>
      <c r="R70" s="47"/>
      <c r="S70" s="22">
        <f t="shared" si="171"/>
        <v>0</v>
      </c>
      <c r="T70" s="47"/>
      <c r="U70" s="22">
        <f t="shared" si="172"/>
        <v>0</v>
      </c>
      <c r="V70" s="47"/>
      <c r="W70" s="22">
        <f t="shared" si="173"/>
        <v>0</v>
      </c>
      <c r="X70" s="47"/>
      <c r="Y70" s="22">
        <f t="shared" si="174"/>
        <v>0</v>
      </c>
      <c r="Z70" s="47"/>
      <c r="AA70" s="22">
        <f t="shared" si="175"/>
        <v>0</v>
      </c>
      <c r="AB70" s="19">
        <f t="shared" si="176"/>
        <v>0</v>
      </c>
      <c r="AC70" s="43">
        <f t="shared" ref="AC70:AC72" si="202">(LARGE(AD70:AN70,1)+LARGE(AD70:AN70,2)+LARGE(AD70:AN70,3)+LARGE(AD70:AN70,4)+LARGE(AD70:AN70,5)+LARGE(AD70:AN70,6)+LARGE(AD70:AN70,7)+LARGE(AD70:AN70,8)+LARGE(AD70:AN70,9)+LARGE(AD70:AN70,10)+LARGE(AD70:AN70,11))-(SMALL(AD70:AN70,1)+SMALL(AD70:AN70,2)+SMALL(AD70:AN70,3))</f>
        <v>0</v>
      </c>
      <c r="AD70" s="41">
        <f t="shared" si="178"/>
        <v>0</v>
      </c>
      <c r="AE70" s="41">
        <f t="shared" si="179"/>
        <v>0</v>
      </c>
      <c r="AF70" s="41">
        <f t="shared" si="180"/>
        <v>0</v>
      </c>
      <c r="AG70" s="41">
        <f t="shared" si="181"/>
        <v>0</v>
      </c>
      <c r="AH70" s="41">
        <f t="shared" si="182"/>
        <v>0</v>
      </c>
      <c r="AI70" s="41">
        <f t="shared" si="183"/>
        <v>0</v>
      </c>
      <c r="AJ70" s="41">
        <f t="shared" si="184"/>
        <v>0</v>
      </c>
      <c r="AK70" s="41">
        <f t="shared" si="185"/>
        <v>0</v>
      </c>
      <c r="AL70" s="41">
        <f t="shared" si="186"/>
        <v>0</v>
      </c>
      <c r="AM70" s="41">
        <f t="shared" si="187"/>
        <v>0</v>
      </c>
      <c r="AN70" s="41">
        <f t="shared" si="188"/>
        <v>0</v>
      </c>
      <c r="AO70" s="2">
        <f t="shared" si="189"/>
        <v>0</v>
      </c>
    </row>
    <row r="71" spans="1:53" ht="24.95" hidden="1" customHeight="1">
      <c r="A71" s="6"/>
      <c r="B71" s="32"/>
      <c r="C71" s="33"/>
      <c r="D71" s="34"/>
      <c r="E71" s="34"/>
      <c r="F71" s="47"/>
      <c r="G71" s="22">
        <f t="shared" si="165"/>
        <v>0</v>
      </c>
      <c r="H71" s="47"/>
      <c r="I71" s="22">
        <f t="shared" si="166"/>
        <v>0</v>
      </c>
      <c r="J71" s="47"/>
      <c r="K71" s="22">
        <f t="shared" si="167"/>
        <v>0</v>
      </c>
      <c r="L71" s="47"/>
      <c r="M71" s="22">
        <f t="shared" si="168"/>
        <v>0</v>
      </c>
      <c r="N71" s="47"/>
      <c r="O71" s="22">
        <f t="shared" si="169"/>
        <v>0</v>
      </c>
      <c r="P71" s="47"/>
      <c r="Q71" s="22">
        <f t="shared" si="170"/>
        <v>0</v>
      </c>
      <c r="R71" s="47"/>
      <c r="S71" s="22">
        <f t="shared" si="171"/>
        <v>0</v>
      </c>
      <c r="T71" s="47"/>
      <c r="U71" s="22">
        <f t="shared" si="172"/>
        <v>0</v>
      </c>
      <c r="V71" s="47"/>
      <c r="W71" s="22">
        <f t="shared" si="173"/>
        <v>0</v>
      </c>
      <c r="X71" s="47"/>
      <c r="Y71" s="22">
        <f t="shared" si="174"/>
        <v>0</v>
      </c>
      <c r="Z71" s="47"/>
      <c r="AA71" s="22">
        <f t="shared" si="175"/>
        <v>0</v>
      </c>
      <c r="AB71" s="19">
        <f t="shared" si="176"/>
        <v>0</v>
      </c>
      <c r="AC71" s="43">
        <f t="shared" si="202"/>
        <v>0</v>
      </c>
      <c r="AD71" s="41">
        <f t="shared" si="178"/>
        <v>0</v>
      </c>
      <c r="AE71" s="41">
        <f t="shared" si="179"/>
        <v>0</v>
      </c>
      <c r="AF71" s="41">
        <f t="shared" si="180"/>
        <v>0</v>
      </c>
      <c r="AG71" s="41">
        <f t="shared" si="181"/>
        <v>0</v>
      </c>
      <c r="AH71" s="41">
        <f t="shared" si="182"/>
        <v>0</v>
      </c>
      <c r="AI71" s="41">
        <f t="shared" si="183"/>
        <v>0</v>
      </c>
      <c r="AJ71" s="41">
        <f t="shared" si="184"/>
        <v>0</v>
      </c>
      <c r="AK71" s="41">
        <f t="shared" si="185"/>
        <v>0</v>
      </c>
      <c r="AL71" s="41">
        <f t="shared" si="186"/>
        <v>0</v>
      </c>
      <c r="AM71" s="41">
        <f t="shared" si="187"/>
        <v>0</v>
      </c>
      <c r="AN71" s="41">
        <f t="shared" si="188"/>
        <v>0</v>
      </c>
      <c r="AO71" s="2">
        <f t="shared" si="189"/>
        <v>0</v>
      </c>
    </row>
    <row r="72" spans="1:53" ht="24.95" hidden="1" customHeight="1">
      <c r="A72" s="6"/>
      <c r="B72" s="32"/>
      <c r="C72" s="33"/>
      <c r="D72" s="34"/>
      <c r="E72" s="34"/>
      <c r="F72" s="47"/>
      <c r="G72" s="22">
        <f t="shared" si="165"/>
        <v>0</v>
      </c>
      <c r="H72" s="47"/>
      <c r="I72" s="22">
        <f t="shared" si="166"/>
        <v>0</v>
      </c>
      <c r="J72" s="47"/>
      <c r="K72" s="22">
        <f t="shared" si="167"/>
        <v>0</v>
      </c>
      <c r="L72" s="47"/>
      <c r="M72" s="22">
        <f t="shared" si="168"/>
        <v>0</v>
      </c>
      <c r="N72" s="47"/>
      <c r="O72" s="22">
        <f t="shared" si="169"/>
        <v>0</v>
      </c>
      <c r="P72" s="47"/>
      <c r="Q72" s="22">
        <f t="shared" si="170"/>
        <v>0</v>
      </c>
      <c r="R72" s="47"/>
      <c r="S72" s="22">
        <f t="shared" si="171"/>
        <v>0</v>
      </c>
      <c r="T72" s="47"/>
      <c r="U72" s="22">
        <f t="shared" si="172"/>
        <v>0</v>
      </c>
      <c r="V72" s="47"/>
      <c r="W72" s="22">
        <f t="shared" si="173"/>
        <v>0</v>
      </c>
      <c r="X72" s="47"/>
      <c r="Y72" s="22">
        <f t="shared" si="174"/>
        <v>0</v>
      </c>
      <c r="Z72" s="47"/>
      <c r="AA72" s="22">
        <f t="shared" si="175"/>
        <v>0</v>
      </c>
      <c r="AB72" s="19">
        <f t="shared" si="176"/>
        <v>0</v>
      </c>
      <c r="AC72" s="43">
        <f t="shared" si="202"/>
        <v>0</v>
      </c>
      <c r="AD72" s="41">
        <f t="shared" si="178"/>
        <v>0</v>
      </c>
      <c r="AE72" s="41">
        <f t="shared" si="179"/>
        <v>0</v>
      </c>
      <c r="AF72" s="41">
        <f t="shared" si="180"/>
        <v>0</v>
      </c>
      <c r="AG72" s="41">
        <f t="shared" si="181"/>
        <v>0</v>
      </c>
      <c r="AH72" s="41">
        <f t="shared" si="182"/>
        <v>0</v>
      </c>
      <c r="AI72" s="41">
        <f t="shared" si="183"/>
        <v>0</v>
      </c>
      <c r="AJ72" s="41">
        <f t="shared" si="184"/>
        <v>0</v>
      </c>
      <c r="AK72" s="41">
        <f t="shared" si="185"/>
        <v>0</v>
      </c>
      <c r="AL72" s="41">
        <f t="shared" si="186"/>
        <v>0</v>
      </c>
      <c r="AM72" s="41">
        <f t="shared" si="187"/>
        <v>0</v>
      </c>
      <c r="AN72" s="41">
        <f t="shared" si="188"/>
        <v>0</v>
      </c>
      <c r="AO72" s="2">
        <f t="shared" si="189"/>
        <v>0</v>
      </c>
    </row>
    <row r="73" spans="1:53" ht="24.95" hidden="1" customHeight="1">
      <c r="A73" s="6"/>
      <c r="B73" s="32"/>
      <c r="C73" s="33"/>
      <c r="D73" s="34"/>
      <c r="E73" s="34"/>
      <c r="F73" s="47"/>
      <c r="G73" s="22">
        <f t="shared" si="165"/>
        <v>0</v>
      </c>
      <c r="H73" s="47"/>
      <c r="I73" s="22">
        <f t="shared" si="166"/>
        <v>0</v>
      </c>
      <c r="J73" s="47"/>
      <c r="K73" s="22">
        <f t="shared" si="167"/>
        <v>0</v>
      </c>
      <c r="L73" s="47"/>
      <c r="M73" s="22">
        <f t="shared" si="168"/>
        <v>0</v>
      </c>
      <c r="N73" s="47"/>
      <c r="O73" s="22">
        <f t="shared" si="169"/>
        <v>0</v>
      </c>
      <c r="P73" s="47"/>
      <c r="Q73" s="22">
        <f t="shared" si="170"/>
        <v>0</v>
      </c>
      <c r="R73" s="47"/>
      <c r="S73" s="22">
        <f t="shared" si="171"/>
        <v>0</v>
      </c>
      <c r="T73" s="47"/>
      <c r="U73" s="22">
        <f t="shared" si="172"/>
        <v>0</v>
      </c>
      <c r="V73" s="47"/>
      <c r="W73" s="22">
        <f t="shared" si="173"/>
        <v>0</v>
      </c>
      <c r="X73" s="47"/>
      <c r="Y73" s="22">
        <f t="shared" si="174"/>
        <v>0</v>
      </c>
      <c r="Z73" s="47"/>
      <c r="AA73" s="22">
        <f t="shared" si="175"/>
        <v>0</v>
      </c>
      <c r="AB73" s="19">
        <f t="shared" si="176"/>
        <v>0</v>
      </c>
      <c r="AC73" s="43">
        <f t="shared" ref="AC73" si="203">(LARGE(AD73:AN73,1)+LARGE(AD73:AN73,2)+LARGE(AD73:AN73,3)+LARGE(AD73:AN73,4)+LARGE(AD73:AN73,5)+LARGE(AD73:AN73,6)+LARGE(AD73:AN73,7)+LARGE(AD73:AN73,8)+LARGE(AD73:AN73,9)+LARGE(AD73:AN73,10)+LARGE(AD73:AN73,11))-(SMALL(AD73:AN73,1)+SMALL(AD73:AN73,2)+SMALL(AD73:AN73,3)+SMALL(AD73:AN73,4)+SMALL(AD73:AN73,5))</f>
        <v>0</v>
      </c>
      <c r="AD73" s="41">
        <f t="shared" si="178"/>
        <v>0</v>
      </c>
      <c r="AE73" s="41">
        <f t="shared" si="179"/>
        <v>0</v>
      </c>
      <c r="AF73" s="41">
        <f t="shared" si="180"/>
        <v>0</v>
      </c>
      <c r="AG73" s="41">
        <f t="shared" si="181"/>
        <v>0</v>
      </c>
      <c r="AH73" s="41">
        <f t="shared" si="182"/>
        <v>0</v>
      </c>
      <c r="AI73" s="41">
        <f t="shared" si="183"/>
        <v>0</v>
      </c>
      <c r="AJ73" s="41">
        <f t="shared" si="184"/>
        <v>0</v>
      </c>
      <c r="AK73" s="41">
        <f t="shared" si="185"/>
        <v>0</v>
      </c>
      <c r="AL73" s="41">
        <f t="shared" si="186"/>
        <v>0</v>
      </c>
      <c r="AM73" s="41">
        <f t="shared" si="187"/>
        <v>0</v>
      </c>
      <c r="AN73" s="41">
        <f t="shared" si="188"/>
        <v>0</v>
      </c>
      <c r="AO73" s="2">
        <f t="shared" si="189"/>
        <v>0</v>
      </c>
    </row>
    <row r="74" spans="1:53" ht="24.95" customHeight="1" thickBot="1">
      <c r="A74" s="9"/>
      <c r="B74" s="10"/>
      <c r="C74" s="11"/>
      <c r="D74" s="12"/>
      <c r="E74" s="12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50"/>
      <c r="AD74" s="51"/>
      <c r="AE74" s="51"/>
      <c r="AF74" s="51"/>
      <c r="AG74" s="51"/>
      <c r="AH74" s="51"/>
      <c r="AI74" s="39"/>
      <c r="AJ74" s="39"/>
      <c r="AK74" s="39"/>
      <c r="AL74" s="39"/>
      <c r="AM74" s="39"/>
      <c r="AN74" s="39"/>
    </row>
    <row r="75" spans="1:53" ht="24.95" customHeight="1" thickBot="1">
      <c r="A75" s="21" t="s">
        <v>40</v>
      </c>
      <c r="G75" s="26"/>
      <c r="AC75" s="52"/>
      <c r="AD75" s="53"/>
      <c r="AE75" s="53"/>
      <c r="AF75" s="53"/>
      <c r="AG75" s="53"/>
      <c r="AH75" s="53"/>
      <c r="AI75" s="39"/>
      <c r="AJ75" s="39"/>
      <c r="AK75" s="39"/>
      <c r="AL75" s="39"/>
      <c r="AM75" s="39"/>
      <c r="AN75" s="39"/>
    </row>
    <row r="76" spans="1:53" ht="24.95" customHeight="1">
      <c r="A76" s="6">
        <v>1</v>
      </c>
      <c r="B76" s="29" t="s">
        <v>22</v>
      </c>
      <c r="C76" s="33" t="s">
        <v>125</v>
      </c>
      <c r="D76" s="34" t="s">
        <v>86</v>
      </c>
      <c r="E76" s="34" t="s">
        <v>81</v>
      </c>
      <c r="F76" s="47">
        <v>25</v>
      </c>
      <c r="G76" s="22">
        <f>IF(F76="",0,(F76/MAX($F$76:$F$102))*$AB$1)</f>
        <v>78.125</v>
      </c>
      <c r="H76" s="47">
        <v>36</v>
      </c>
      <c r="I76" s="22">
        <f>IF(H76="",0,(H76/MAX($H$76:$H$102))*$AB$1)</f>
        <v>100</v>
      </c>
      <c r="J76" s="47">
        <v>24</v>
      </c>
      <c r="K76" s="22">
        <f>IF(J76="",0,(J76/MAX($J$76:$J$102))*$AB$1)</f>
        <v>100</v>
      </c>
      <c r="L76" s="47">
        <v>27</v>
      </c>
      <c r="M76" s="22">
        <f>IF(L76="",0,(L76/MAX($L$76:$L$102))*$AB$1)</f>
        <v>100</v>
      </c>
      <c r="N76" s="47">
        <v>30</v>
      </c>
      <c r="O76" s="22">
        <f>IF(N76="",0,(N76/MAX($N$76:$N$102))*$AB$1)</f>
        <v>100</v>
      </c>
      <c r="P76" s="47">
        <v>37</v>
      </c>
      <c r="Q76" s="22">
        <f>IF(P76="",0,(P76/MAX($P$76:$P$102))*$AB$1)</f>
        <v>100</v>
      </c>
      <c r="R76" s="47">
        <v>22</v>
      </c>
      <c r="S76" s="22">
        <f>IF(R76="",0,(R76/MAX($R$76:$R$102))*$AB$1)</f>
        <v>100</v>
      </c>
      <c r="T76" s="47">
        <v>31</v>
      </c>
      <c r="U76" s="22">
        <f>IF(T76="",0,(T76/MAX($T$76:$T$102))*$AB$1)</f>
        <v>100</v>
      </c>
      <c r="V76" s="47"/>
      <c r="W76" s="22">
        <f>IF(V76="",0,(V76/MAX($V$76:$V$102))*$AB$1)</f>
        <v>0</v>
      </c>
      <c r="X76" s="47"/>
      <c r="Y76" s="22">
        <f>IF(X76="",0,(X76/MAX($X$76:$X$102))*$AB$1)</f>
        <v>0</v>
      </c>
      <c r="Z76" s="47"/>
      <c r="AA76" s="22">
        <f>IF(Z76="",0,(Z76/MAX($Z$76:$Z$102))*$AB$1)</f>
        <v>0</v>
      </c>
      <c r="AB76" s="84">
        <f>G76+I76+K76+M76+O76+Q76+S76+U76+W76+Y76+AA76</f>
        <v>778.125</v>
      </c>
      <c r="AC76" s="43">
        <f>(LARGE(AD76:AN76,1)+LARGE(AD76:AN76,2)+LARGE(AD76:AN76,3)+LARGE(AD76:AN76,4)+LARGE(AD76:AN76,5)+LARGE(AD76:AN76,6)+LARGE(AD76:AN76,7)+LARGE(AD76:AN76,8)+LARGE(AD76:AN76,9)+LARGE(AD76:AN76,10)+LARGE(AD76:AN76,11))-(SMALL(AD76:AN76,1)+SMALL(AD76:AN76,2))</f>
        <v>778.125</v>
      </c>
      <c r="AD76" s="41">
        <f t="shared" ref="AD76:AD89" si="204">G76</f>
        <v>78.125</v>
      </c>
      <c r="AE76" s="41">
        <f t="shared" ref="AE76:AE102" si="205">I76</f>
        <v>100</v>
      </c>
      <c r="AF76" s="41">
        <f t="shared" ref="AF76:AF102" si="206">K76</f>
        <v>100</v>
      </c>
      <c r="AG76" s="41">
        <f t="shared" ref="AG76:AG102" si="207">M76</f>
        <v>100</v>
      </c>
      <c r="AH76" s="41">
        <f t="shared" ref="AH76:AH102" si="208">IF(N76="",0,O76)</f>
        <v>100</v>
      </c>
      <c r="AI76" s="41">
        <f t="shared" ref="AI76:AI102" si="209">IF(P76="",0,Q76)</f>
        <v>100</v>
      </c>
      <c r="AJ76" s="41">
        <f t="shared" ref="AJ76:AJ102" si="210">IF(R76="",0,S76)</f>
        <v>100</v>
      </c>
      <c r="AK76" s="41">
        <f t="shared" ref="AK76:AK102" si="211">IF(T76="",0,U76)</f>
        <v>100</v>
      </c>
      <c r="AL76" s="41">
        <f t="shared" ref="AL76:AL102" si="212">IF(V76="",0,W76)</f>
        <v>0</v>
      </c>
      <c r="AM76" s="41">
        <f t="shared" ref="AM76:AM102" si="213">IF(X76="",0,Y76)</f>
        <v>0</v>
      </c>
      <c r="AN76" s="41">
        <f t="shared" ref="AN76:AN102" si="214">IF(Z76="",0,AA76)</f>
        <v>0</v>
      </c>
      <c r="AO76" s="67">
        <f t="shared" ref="AO76:AO102" si="215">F76+H76+J76+L76+N76+P76+R76+T76+V76+X76+Z76</f>
        <v>232</v>
      </c>
      <c r="AP76" s="68">
        <f t="shared" ref="AP76:AP84" si="216">(LARGE(AQ76:BA76,1)+LARGE(AQ76:BA76,2)+LARGE(AQ76:BA76,3)+LARGE(AQ76:BA76,4)+LARGE(AQ76:BA76,5)+LARGE(AQ76:BA76,6)+LARGE(AQ76:BA76,7)+LARGE(AQ76:BA76,8)+LARGE(AQ76:BA76,9)+LARGE(AQ76:BA76,10)+LARGE(AQ76:BA76,11))-(SMALL(AQ76:BA76,1)+SMALL(AQ76:BA76,2))</f>
        <v>232</v>
      </c>
      <c r="AQ76" s="40">
        <f t="shared" ref="AQ76:AQ84" si="217">F76</f>
        <v>25</v>
      </c>
      <c r="AR76" s="40">
        <f>H76</f>
        <v>36</v>
      </c>
      <c r="AS76" s="40">
        <f t="shared" ref="AS76:AS84" si="218">J76</f>
        <v>24</v>
      </c>
      <c r="AT76" s="40">
        <f t="shared" ref="AT76:AT84" si="219">L76</f>
        <v>27</v>
      </c>
      <c r="AU76" s="40">
        <f t="shared" ref="AU76:AU84" si="220">N76</f>
        <v>30</v>
      </c>
      <c r="AV76" s="40">
        <f t="shared" ref="AV76:AV84" si="221">P76</f>
        <v>37</v>
      </c>
      <c r="AW76" s="40">
        <f t="shared" ref="AW76:AW84" si="222">R76</f>
        <v>22</v>
      </c>
      <c r="AX76" s="40">
        <f t="shared" ref="AX76:AX84" si="223">T76</f>
        <v>31</v>
      </c>
      <c r="AY76" s="40">
        <f t="shared" ref="AY76:AY84" si="224">V76</f>
        <v>0</v>
      </c>
      <c r="AZ76" s="40">
        <f t="shared" ref="AZ76:AZ84" si="225">X76</f>
        <v>0</v>
      </c>
      <c r="BA76" s="40">
        <f t="shared" ref="BA76:BA84" si="226">Z76</f>
        <v>0</v>
      </c>
    </row>
    <row r="77" spans="1:53" ht="24.95" customHeight="1">
      <c r="A77" s="6">
        <v>2</v>
      </c>
      <c r="B77" s="29" t="s">
        <v>19</v>
      </c>
      <c r="C77" s="33" t="s">
        <v>33</v>
      </c>
      <c r="D77" s="34" t="s">
        <v>93</v>
      </c>
      <c r="E77" s="34" t="s">
        <v>89</v>
      </c>
      <c r="F77" s="47">
        <v>32</v>
      </c>
      <c r="G77" s="22">
        <f>IF(F77="",0,(F77/MAX($F$76:$F$102))*$AB$1)</f>
        <v>100</v>
      </c>
      <c r="H77" s="47">
        <v>26</v>
      </c>
      <c r="I77" s="22">
        <f>IF(H77="",0,(H77/MAX($H$76:$H$102))*$AB$1)</f>
        <v>72.222222222222214</v>
      </c>
      <c r="J77" s="47">
        <v>0</v>
      </c>
      <c r="K77" s="22">
        <f>IF(J77="",0,(J77/MAX($J$76:$J$102))*$AB$1)</f>
        <v>0</v>
      </c>
      <c r="L77" s="47">
        <v>27</v>
      </c>
      <c r="M77" s="22">
        <f>IF(L77="",0,(L77/MAX($L$76:$L$102))*$AB$1)</f>
        <v>100</v>
      </c>
      <c r="N77" s="47"/>
      <c r="O77" s="22">
        <f>IF(N77="",0,(N77/MAX($N$76:$N$102))*$AB$1)</f>
        <v>0</v>
      </c>
      <c r="P77" s="47"/>
      <c r="Q77" s="22">
        <f>IF(P77="",0,(P77/MAX($P$76:$P$102))*$AB$1)</f>
        <v>0</v>
      </c>
      <c r="R77" s="47"/>
      <c r="S77" s="22">
        <f>IF(R77="",0,(R77/MAX($R$76:$R$102))*$AB$1)</f>
        <v>0</v>
      </c>
      <c r="T77" s="47"/>
      <c r="U77" s="22">
        <f>IF(T77="",0,(T77/MAX($T$76:$T$102))*$AB$1)</f>
        <v>0</v>
      </c>
      <c r="V77" s="47"/>
      <c r="W77" s="22">
        <f>IF(V77="",0,(V77/MAX($V$76:$V$102))*$AB$1)</f>
        <v>0</v>
      </c>
      <c r="X77" s="47"/>
      <c r="Y77" s="22">
        <f>IF(X77="",0,(X77/MAX($X$76:$X$102))*$AB$1)</f>
        <v>0</v>
      </c>
      <c r="Z77" s="47"/>
      <c r="AA77" s="22">
        <f>IF(Z77="",0,(Z77/MAX($Z$76:$Z$102))*$AB$1)</f>
        <v>0</v>
      </c>
      <c r="AB77" s="84">
        <f>G77+I77+K77+M77+O77+Q77+S77+U77+W77+Y77+AA77</f>
        <v>272.22222222222223</v>
      </c>
      <c r="AC77" s="43">
        <f>(LARGE(AD77:AN77,1)+LARGE(AD77:AN77,2)+LARGE(AD77:AN77,3)+LARGE(AD77:AN77,4)+LARGE(AD77:AN77,5)+LARGE(AD77:AN77,6)+LARGE(AD77:AN77,7)+LARGE(AD77:AN77,8)+LARGE(AD77:AN77,9)+LARGE(AD77:AN77,10)+LARGE(AD77:AN77,11))-(SMALL(AD77:AN77,1)+SMALL(AD77:AN77,2))</f>
        <v>272.22222222222223</v>
      </c>
      <c r="AD77" s="41">
        <f t="shared" si="204"/>
        <v>100</v>
      </c>
      <c r="AE77" s="41">
        <f t="shared" si="205"/>
        <v>72.222222222222214</v>
      </c>
      <c r="AF77" s="41">
        <f t="shared" si="206"/>
        <v>0</v>
      </c>
      <c r="AG77" s="41">
        <f t="shared" si="207"/>
        <v>100</v>
      </c>
      <c r="AH77" s="41">
        <f t="shared" si="208"/>
        <v>0</v>
      </c>
      <c r="AI77" s="41">
        <f t="shared" si="209"/>
        <v>0</v>
      </c>
      <c r="AJ77" s="41">
        <f t="shared" si="210"/>
        <v>0</v>
      </c>
      <c r="AK77" s="41">
        <f t="shared" si="211"/>
        <v>0</v>
      </c>
      <c r="AL77" s="41">
        <f t="shared" si="212"/>
        <v>0</v>
      </c>
      <c r="AM77" s="41">
        <f t="shared" si="213"/>
        <v>0</v>
      </c>
      <c r="AN77" s="41">
        <f t="shared" si="214"/>
        <v>0</v>
      </c>
      <c r="AO77" s="67">
        <f t="shared" si="215"/>
        <v>85</v>
      </c>
      <c r="AP77" s="68">
        <f t="shared" si="216"/>
        <v>85</v>
      </c>
      <c r="AQ77" s="40">
        <f t="shared" si="217"/>
        <v>32</v>
      </c>
      <c r="AR77" s="40">
        <f t="shared" ref="AR77:AR84" si="227">H77</f>
        <v>26</v>
      </c>
      <c r="AS77" s="40">
        <f t="shared" si="218"/>
        <v>0</v>
      </c>
      <c r="AT77" s="40">
        <f t="shared" si="219"/>
        <v>27</v>
      </c>
      <c r="AU77" s="40">
        <f t="shared" si="220"/>
        <v>0</v>
      </c>
      <c r="AV77" s="40">
        <f t="shared" si="221"/>
        <v>0</v>
      </c>
      <c r="AW77" s="40">
        <f t="shared" si="222"/>
        <v>0</v>
      </c>
      <c r="AX77" s="40">
        <f t="shared" si="223"/>
        <v>0</v>
      </c>
      <c r="AY77" s="40">
        <f t="shared" si="224"/>
        <v>0</v>
      </c>
      <c r="AZ77" s="40">
        <f t="shared" si="225"/>
        <v>0</v>
      </c>
      <c r="BA77" s="40">
        <f t="shared" si="226"/>
        <v>0</v>
      </c>
    </row>
    <row r="78" spans="1:53" ht="24.95" customHeight="1">
      <c r="A78" s="6">
        <v>3</v>
      </c>
      <c r="B78" s="32" t="s">
        <v>69</v>
      </c>
      <c r="C78" s="33" t="s">
        <v>37</v>
      </c>
      <c r="D78" s="49" t="s">
        <v>86</v>
      </c>
      <c r="E78" s="34" t="s">
        <v>71</v>
      </c>
      <c r="F78" s="47"/>
      <c r="G78" s="22">
        <f>IF(F78="",0,(F78/MAX($F$76:$F$102))*$AB$1)</f>
        <v>0</v>
      </c>
      <c r="H78" s="47"/>
      <c r="I78" s="22">
        <f>IF(H78="",0,(H78/MAX($H$76:$H$102))*$AB$1)</f>
        <v>0</v>
      </c>
      <c r="J78" s="47">
        <v>14</v>
      </c>
      <c r="K78" s="22">
        <f>IF(J78="",0,(J78/MAX($J$76:$J$102))*$AB$1)</f>
        <v>58.333333333333336</v>
      </c>
      <c r="L78" s="47"/>
      <c r="M78" s="22">
        <f>IF(L78="",0,(L78/MAX($L$76:$L$102))*$AB$1)</f>
        <v>0</v>
      </c>
      <c r="N78" s="47"/>
      <c r="O78" s="22">
        <f>IF(N78="",0,(N78/MAX($N$76:$N$102))*$AB$1)</f>
        <v>0</v>
      </c>
      <c r="P78" s="47"/>
      <c r="Q78" s="22">
        <f>IF(P78="",0,(P78/MAX($P$76:$P$102))*$AB$1)</f>
        <v>0</v>
      </c>
      <c r="R78" s="47">
        <v>14</v>
      </c>
      <c r="S78" s="22">
        <f>IF(R78="",0,(R78/MAX($R$76:$R$102))*$AB$1)</f>
        <v>63.636363636363633</v>
      </c>
      <c r="T78" s="47"/>
      <c r="U78" s="22">
        <f>IF(T78="",0,(T78/MAX($T$76:$T$102))*$AB$1)</f>
        <v>0</v>
      </c>
      <c r="V78" s="47">
        <v>11</v>
      </c>
      <c r="W78" s="22">
        <f>IF(V78="",0,(V78/MAX($V$76:$V$102))*$AB$1)</f>
        <v>100</v>
      </c>
      <c r="X78" s="47"/>
      <c r="Y78" s="22">
        <f>IF(X78="",0,(X78/MAX($X$76:$X$102))*$AB$1)</f>
        <v>0</v>
      </c>
      <c r="Z78" s="47"/>
      <c r="AA78" s="22">
        <f>IF(Z78="",0,(Z78/MAX($Z$76:$Z$102))*$AB$1)</f>
        <v>0</v>
      </c>
      <c r="AB78" s="84">
        <f>G78+I78+K78+M78+O78+Q78+S78+U78+W78+Y78+AA78</f>
        <v>221.96969696969697</v>
      </c>
      <c r="AC78" s="43">
        <f>(LARGE(AD78:AN78,1)+LARGE(AD78:AN78,2)+LARGE(AD78:AN78,3)+LARGE(AD78:AN78,4)+LARGE(AD78:AN78,5)+LARGE(AD78:AN78,6)+LARGE(AD78:AN78,7)+LARGE(AD78:AN78,8)+LARGE(AD78:AN78,9)+LARGE(AD78:AN78,10)+LARGE(AD78:AN78,11))-(SMALL(AD78:AN78,1)+SMALL(AD78:AN78,2))</f>
        <v>221.96969696969697</v>
      </c>
      <c r="AD78" s="41">
        <f t="shared" si="204"/>
        <v>0</v>
      </c>
      <c r="AE78" s="41">
        <f t="shared" si="205"/>
        <v>0</v>
      </c>
      <c r="AF78" s="41">
        <f t="shared" si="206"/>
        <v>58.333333333333336</v>
      </c>
      <c r="AG78" s="41">
        <f t="shared" si="207"/>
        <v>0</v>
      </c>
      <c r="AH78" s="41">
        <f t="shared" si="208"/>
        <v>0</v>
      </c>
      <c r="AI78" s="41">
        <f t="shared" si="209"/>
        <v>0</v>
      </c>
      <c r="AJ78" s="41">
        <f t="shared" si="210"/>
        <v>63.636363636363633</v>
      </c>
      <c r="AK78" s="41">
        <f t="shared" si="211"/>
        <v>0</v>
      </c>
      <c r="AL78" s="41">
        <f t="shared" si="212"/>
        <v>100</v>
      </c>
      <c r="AM78" s="41">
        <f t="shared" si="213"/>
        <v>0</v>
      </c>
      <c r="AN78" s="41">
        <f t="shared" si="214"/>
        <v>0</v>
      </c>
      <c r="AO78" s="67">
        <f t="shared" si="215"/>
        <v>39</v>
      </c>
      <c r="AP78" s="68">
        <f t="shared" si="216"/>
        <v>39</v>
      </c>
      <c r="AQ78" s="40">
        <f t="shared" si="217"/>
        <v>0</v>
      </c>
      <c r="AR78" s="40">
        <f t="shared" si="227"/>
        <v>0</v>
      </c>
      <c r="AS78" s="40">
        <f t="shared" si="218"/>
        <v>14</v>
      </c>
      <c r="AT78" s="40">
        <f t="shared" si="219"/>
        <v>0</v>
      </c>
      <c r="AU78" s="40">
        <f t="shared" si="220"/>
        <v>0</v>
      </c>
      <c r="AV78" s="40">
        <f t="shared" si="221"/>
        <v>0</v>
      </c>
      <c r="AW78" s="40">
        <f t="shared" si="222"/>
        <v>14</v>
      </c>
      <c r="AX78" s="40">
        <f t="shared" si="223"/>
        <v>0</v>
      </c>
      <c r="AY78" s="40">
        <f t="shared" si="224"/>
        <v>11</v>
      </c>
      <c r="AZ78" s="40">
        <f t="shared" si="225"/>
        <v>0</v>
      </c>
      <c r="BA78" s="40">
        <f t="shared" si="226"/>
        <v>0</v>
      </c>
    </row>
    <row r="79" spans="1:53" ht="24.95" customHeight="1">
      <c r="A79" s="6">
        <v>4</v>
      </c>
      <c r="B79" s="32" t="s">
        <v>140</v>
      </c>
      <c r="C79" s="33" t="s">
        <v>26</v>
      </c>
      <c r="D79" s="34" t="s">
        <v>146</v>
      </c>
      <c r="E79" s="34" t="s">
        <v>122</v>
      </c>
      <c r="F79" s="47"/>
      <c r="G79" s="22">
        <f>IF(F79="",0,(F79/MAX($F$76:$F$102))*$AB$1)</f>
        <v>0</v>
      </c>
      <c r="H79" s="47"/>
      <c r="I79" s="22">
        <f>IF(H79="",0,(H79/MAX($H$76:$H$102))*$AB$1)</f>
        <v>0</v>
      </c>
      <c r="J79" s="47"/>
      <c r="K79" s="22">
        <f>IF(J79="",0,(J79/MAX($J$76:$J$102))*$AB$1)</f>
        <v>0</v>
      </c>
      <c r="L79" s="47"/>
      <c r="M79" s="22">
        <f>IF(L79="",0,(L79/MAX($L$76:$L$102))*$AB$1)</f>
        <v>0</v>
      </c>
      <c r="N79" s="47"/>
      <c r="O79" s="22">
        <f>IF(N79="",0,(N79/MAX($N$76:$N$102))*$AB$1)</f>
        <v>0</v>
      </c>
      <c r="P79" s="47"/>
      <c r="Q79" s="22">
        <f>IF(P79="",0,(P79/MAX($P$76:$P$102))*$AB$1)</f>
        <v>0</v>
      </c>
      <c r="R79" s="47"/>
      <c r="S79" s="22">
        <f>IF(R79="",0,(R79/MAX($R$76:$R$102))*$AB$1)</f>
        <v>0</v>
      </c>
      <c r="T79" s="47"/>
      <c r="U79" s="22">
        <f>IF(T79="",0,(T79/MAX($T$76:$T$102))*$AB$1)</f>
        <v>0</v>
      </c>
      <c r="V79" s="47">
        <v>5</v>
      </c>
      <c r="W79" s="22">
        <f>IF(V79="",0,(V79/MAX($V$76:$V$102))*$AB$1)</f>
        <v>45.454545454545453</v>
      </c>
      <c r="X79" s="47">
        <v>11</v>
      </c>
      <c r="Y79" s="22">
        <f>IF(X79="",0,(X79/MAX($X$76:$X$102))*$AB$1)</f>
        <v>100</v>
      </c>
      <c r="Z79" s="47"/>
      <c r="AA79" s="22">
        <f>IF(Z79="",0,(Z79/MAX($Z$76:$Z$102))*$AB$1)</f>
        <v>0</v>
      </c>
      <c r="AB79" s="84">
        <f>G79+I79+K79+M79+O79+Q79+S79+U79+W79+Y79+AA79</f>
        <v>145.45454545454544</v>
      </c>
      <c r="AC79" s="43">
        <f>(LARGE(AD79:AN79,1)+LARGE(AD79:AN79,2)+LARGE(AD79:AN79,3)+LARGE(AD79:AN79,4)+LARGE(AD79:AN79,5)+LARGE(AD79:AN79,6)+LARGE(AD79:AN79,7)+LARGE(AD79:AN79,8)+LARGE(AD79:AN79,9)+LARGE(AD79:AN79,10)+LARGE(AD79:AN79,11))-(SMALL(AD79:AN79,1)+SMALL(AD79:AN79,2))</f>
        <v>145.45454545454544</v>
      </c>
      <c r="AD79" s="41">
        <f t="shared" si="204"/>
        <v>0</v>
      </c>
      <c r="AE79" s="41">
        <f t="shared" si="205"/>
        <v>0</v>
      </c>
      <c r="AF79" s="41">
        <f t="shared" si="206"/>
        <v>0</v>
      </c>
      <c r="AG79" s="41">
        <f t="shared" si="207"/>
        <v>0</v>
      </c>
      <c r="AH79" s="41">
        <f t="shared" si="208"/>
        <v>0</v>
      </c>
      <c r="AI79" s="41">
        <f t="shared" si="209"/>
        <v>0</v>
      </c>
      <c r="AJ79" s="41">
        <f t="shared" si="210"/>
        <v>0</v>
      </c>
      <c r="AK79" s="41">
        <f t="shared" si="211"/>
        <v>0</v>
      </c>
      <c r="AL79" s="41">
        <f t="shared" si="212"/>
        <v>45.454545454545453</v>
      </c>
      <c r="AM79" s="41">
        <f t="shared" si="213"/>
        <v>100</v>
      </c>
      <c r="AN79" s="41">
        <f t="shared" si="214"/>
        <v>0</v>
      </c>
      <c r="AO79" s="67">
        <f t="shared" si="215"/>
        <v>16</v>
      </c>
      <c r="AP79" s="68">
        <f t="shared" si="216"/>
        <v>16</v>
      </c>
      <c r="AQ79" s="40">
        <f t="shared" si="217"/>
        <v>0</v>
      </c>
      <c r="AR79" s="40">
        <f t="shared" si="227"/>
        <v>0</v>
      </c>
      <c r="AS79" s="40">
        <f t="shared" si="218"/>
        <v>0</v>
      </c>
      <c r="AT79" s="40">
        <f t="shared" si="219"/>
        <v>0</v>
      </c>
      <c r="AU79" s="40">
        <f t="shared" si="220"/>
        <v>0</v>
      </c>
      <c r="AV79" s="40">
        <f t="shared" si="221"/>
        <v>0</v>
      </c>
      <c r="AW79" s="40">
        <f t="shared" si="222"/>
        <v>0</v>
      </c>
      <c r="AX79" s="40">
        <f t="shared" si="223"/>
        <v>0</v>
      </c>
      <c r="AY79" s="40">
        <f t="shared" si="224"/>
        <v>5</v>
      </c>
      <c r="AZ79" s="40">
        <f t="shared" si="225"/>
        <v>11</v>
      </c>
      <c r="BA79" s="40">
        <f t="shared" si="226"/>
        <v>0</v>
      </c>
    </row>
    <row r="80" spans="1:53" ht="24.95" customHeight="1">
      <c r="A80" s="6">
        <v>5</v>
      </c>
      <c r="B80" s="32" t="s">
        <v>64</v>
      </c>
      <c r="C80" s="36" t="s">
        <v>74</v>
      </c>
      <c r="D80" s="38" t="s">
        <v>72</v>
      </c>
      <c r="E80" s="38" t="s">
        <v>73</v>
      </c>
      <c r="F80" s="47"/>
      <c r="G80" s="22">
        <f>IF(F80="",0,(F80/MAX($F$76:$F$102))*$AB$1)</f>
        <v>0</v>
      </c>
      <c r="H80" s="47"/>
      <c r="I80" s="22">
        <f>IF(H80="",0,(H80/MAX($H$76:$H$102))*$AB$1)</f>
        <v>0</v>
      </c>
      <c r="J80" s="47"/>
      <c r="K80" s="22">
        <f>IF(J80="",0,(J80/MAX($J$76:$J$102))*$AB$1)</f>
        <v>0</v>
      </c>
      <c r="L80" s="47">
        <v>24</v>
      </c>
      <c r="M80" s="22">
        <f>IF(L80="",0,(L80/MAX($L$76:$L$102))*$AB$1)</f>
        <v>88.888888888888886</v>
      </c>
      <c r="N80" s="47"/>
      <c r="O80" s="22">
        <f>IF(N80="",0,(N80/MAX($N$76:$N$102))*$AB$1)</f>
        <v>0</v>
      </c>
      <c r="P80" s="47"/>
      <c r="Q80" s="22">
        <f>IF(P80="",0,(P80/MAX($P$76:$P$102))*$AB$1)</f>
        <v>0</v>
      </c>
      <c r="R80" s="47"/>
      <c r="S80" s="22">
        <f>IF(R80="",0,(R80/MAX($R$76:$R$102))*$AB$1)</f>
        <v>0</v>
      </c>
      <c r="T80" s="47"/>
      <c r="U80" s="22">
        <f>IF(T80="",0,(T80/MAX($T$76:$T$102))*$AB$1)</f>
        <v>0</v>
      </c>
      <c r="V80" s="47"/>
      <c r="W80" s="22">
        <f>IF(V80="",0,(V80/MAX($V$76:$V$102))*$AB$1)</f>
        <v>0</v>
      </c>
      <c r="X80" s="47"/>
      <c r="Y80" s="22">
        <f>IF(X80="",0,(X80/MAX($X$76:$X$102))*$AB$1)</f>
        <v>0</v>
      </c>
      <c r="Z80" s="47"/>
      <c r="AA80" s="22">
        <f>IF(Z80="",0,(Z80/MAX($Z$76:$Z$102))*$AB$1)</f>
        <v>0</v>
      </c>
      <c r="AB80" s="84">
        <f>G80+I80+K80+M80+O80+Q80+S80+U80+W80+Y80+AA80</f>
        <v>88.888888888888886</v>
      </c>
      <c r="AC80" s="43">
        <f>(LARGE(AD80:AN80,1)+LARGE(AD80:AN80,2)+LARGE(AD80:AN80,3)+LARGE(AD80:AN80,4)+LARGE(AD80:AN80,5)+LARGE(AD80:AN80,6)+LARGE(AD80:AN80,7)+LARGE(AD80:AN80,8)+LARGE(AD80:AN80,9)+LARGE(AD80:AN80,10)+LARGE(AD80:AN80,11))-(SMALL(AD80:AN80,1)+SMALL(AD80:AN80,2))</f>
        <v>88.888888888888886</v>
      </c>
      <c r="AD80" s="41">
        <f t="shared" si="204"/>
        <v>0</v>
      </c>
      <c r="AE80" s="41">
        <f t="shared" si="205"/>
        <v>0</v>
      </c>
      <c r="AF80" s="41">
        <f t="shared" si="206"/>
        <v>0</v>
      </c>
      <c r="AG80" s="41">
        <f t="shared" si="207"/>
        <v>88.888888888888886</v>
      </c>
      <c r="AH80" s="41">
        <f t="shared" si="208"/>
        <v>0</v>
      </c>
      <c r="AI80" s="41">
        <f t="shared" si="209"/>
        <v>0</v>
      </c>
      <c r="AJ80" s="41">
        <f t="shared" si="210"/>
        <v>0</v>
      </c>
      <c r="AK80" s="41">
        <f t="shared" si="211"/>
        <v>0</v>
      </c>
      <c r="AL80" s="41">
        <f t="shared" si="212"/>
        <v>0</v>
      </c>
      <c r="AM80" s="41">
        <f t="shared" si="213"/>
        <v>0</v>
      </c>
      <c r="AN80" s="41">
        <f t="shared" si="214"/>
        <v>0</v>
      </c>
      <c r="AO80" s="67">
        <f t="shared" si="215"/>
        <v>24</v>
      </c>
      <c r="AP80" s="68">
        <f t="shared" si="216"/>
        <v>24</v>
      </c>
      <c r="AQ80" s="40">
        <f t="shared" si="217"/>
        <v>0</v>
      </c>
      <c r="AR80" s="40">
        <f t="shared" si="227"/>
        <v>0</v>
      </c>
      <c r="AS80" s="40">
        <f t="shared" si="218"/>
        <v>0</v>
      </c>
      <c r="AT80" s="40">
        <f t="shared" si="219"/>
        <v>24</v>
      </c>
      <c r="AU80" s="40">
        <f t="shared" si="220"/>
        <v>0</v>
      </c>
      <c r="AV80" s="40">
        <f t="shared" si="221"/>
        <v>0</v>
      </c>
      <c r="AW80" s="40">
        <f t="shared" si="222"/>
        <v>0</v>
      </c>
      <c r="AX80" s="40">
        <f t="shared" si="223"/>
        <v>0</v>
      </c>
      <c r="AY80" s="40">
        <f t="shared" si="224"/>
        <v>0</v>
      </c>
      <c r="AZ80" s="40">
        <f t="shared" si="225"/>
        <v>0</v>
      </c>
      <c r="BA80" s="40">
        <f t="shared" si="226"/>
        <v>0</v>
      </c>
    </row>
    <row r="81" spans="1:53" ht="24.95" customHeight="1">
      <c r="A81" s="6">
        <v>6</v>
      </c>
      <c r="B81" s="32" t="s">
        <v>67</v>
      </c>
      <c r="C81" s="33" t="s">
        <v>68</v>
      </c>
      <c r="D81" s="34" t="s">
        <v>95</v>
      </c>
      <c r="E81" s="34" t="s">
        <v>91</v>
      </c>
      <c r="F81" s="47"/>
      <c r="G81" s="22">
        <f>IF(F81="",0,(F81/MAX($F$76:$F$102))*$AB$1)</f>
        <v>0</v>
      </c>
      <c r="H81" s="47"/>
      <c r="I81" s="22">
        <f>IF(H81="",0,(H81/MAX($H$76:$H$102))*$AB$1)</f>
        <v>0</v>
      </c>
      <c r="J81" s="47">
        <v>6</v>
      </c>
      <c r="K81" s="22">
        <f>IF(J81="",0,(J81/MAX($J$76:$J$102))*$AB$1)</f>
        <v>25</v>
      </c>
      <c r="L81" s="47">
        <v>16</v>
      </c>
      <c r="M81" s="22">
        <f>IF(L81="",0,(L81/MAX($L$76:$L$102))*$AB$1)</f>
        <v>59.259259259259252</v>
      </c>
      <c r="N81" s="47"/>
      <c r="O81" s="22">
        <f>IF(N81="",0,(N81/MAX($N$76:$N$102))*$AB$1)</f>
        <v>0</v>
      </c>
      <c r="P81" s="47"/>
      <c r="Q81" s="22">
        <f>IF(P81="",0,(P81/MAX($P$76:$P$102))*$AB$1)</f>
        <v>0</v>
      </c>
      <c r="R81" s="47"/>
      <c r="S81" s="22">
        <f>IF(R81="",0,(R81/MAX($R$76:$R$102))*$AB$1)</f>
        <v>0</v>
      </c>
      <c r="T81" s="47"/>
      <c r="U81" s="22">
        <f>IF(T81="",0,(T81/MAX($T$76:$T$102))*$AB$1)</f>
        <v>0</v>
      </c>
      <c r="V81" s="47"/>
      <c r="W81" s="22">
        <f>IF(V81="",0,(V81/MAX($V$76:$V$102))*$AB$1)</f>
        <v>0</v>
      </c>
      <c r="X81" s="47"/>
      <c r="Y81" s="22">
        <f>IF(X81="",0,(X81/MAX($X$76:$X$102))*$AB$1)</f>
        <v>0</v>
      </c>
      <c r="Z81" s="47"/>
      <c r="AA81" s="22">
        <f>IF(Z81="",0,(Z81/MAX($Z$76:$Z$102))*$AB$1)</f>
        <v>0</v>
      </c>
      <c r="AB81" s="84">
        <f>G81+I81+K81+M81+O81+Q81+S81+U81+W81+Y81+AA81</f>
        <v>84.259259259259252</v>
      </c>
      <c r="AC81" s="43">
        <f>(LARGE(AD81:AN81,1)+LARGE(AD81:AN81,2)+LARGE(AD81:AN81,3)+LARGE(AD81:AN81,4)+LARGE(AD81:AN81,5)+LARGE(AD81:AN81,6)+LARGE(AD81:AN81,7)+LARGE(AD81:AN81,8)+LARGE(AD81:AN81,9)+LARGE(AD81:AN81,10)+LARGE(AD81:AN81,11))-(SMALL(AD81:AN81,1)+SMALL(AD81:AN81,2))</f>
        <v>84.259259259259252</v>
      </c>
      <c r="AD81" s="41">
        <f t="shared" si="204"/>
        <v>0</v>
      </c>
      <c r="AE81" s="41">
        <f t="shared" si="205"/>
        <v>0</v>
      </c>
      <c r="AF81" s="41">
        <f t="shared" si="206"/>
        <v>25</v>
      </c>
      <c r="AG81" s="41">
        <f t="shared" si="207"/>
        <v>59.259259259259252</v>
      </c>
      <c r="AH81" s="41">
        <f t="shared" si="208"/>
        <v>0</v>
      </c>
      <c r="AI81" s="41">
        <f t="shared" si="209"/>
        <v>0</v>
      </c>
      <c r="AJ81" s="41">
        <f t="shared" si="210"/>
        <v>0</v>
      </c>
      <c r="AK81" s="41">
        <f t="shared" si="211"/>
        <v>0</v>
      </c>
      <c r="AL81" s="41">
        <f t="shared" si="212"/>
        <v>0</v>
      </c>
      <c r="AM81" s="41">
        <f t="shared" si="213"/>
        <v>0</v>
      </c>
      <c r="AN81" s="41">
        <f t="shared" si="214"/>
        <v>0</v>
      </c>
      <c r="AO81" s="67">
        <f t="shared" si="215"/>
        <v>22</v>
      </c>
      <c r="AP81" s="68">
        <f t="shared" si="216"/>
        <v>22</v>
      </c>
      <c r="AQ81" s="40">
        <f t="shared" si="217"/>
        <v>0</v>
      </c>
      <c r="AR81" s="40">
        <f t="shared" si="227"/>
        <v>0</v>
      </c>
      <c r="AS81" s="40">
        <f t="shared" si="218"/>
        <v>6</v>
      </c>
      <c r="AT81" s="40">
        <f t="shared" si="219"/>
        <v>16</v>
      </c>
      <c r="AU81" s="40">
        <f t="shared" si="220"/>
        <v>0</v>
      </c>
      <c r="AV81" s="40">
        <f t="shared" si="221"/>
        <v>0</v>
      </c>
      <c r="AW81" s="40">
        <f t="shared" si="222"/>
        <v>0</v>
      </c>
      <c r="AX81" s="40">
        <f t="shared" si="223"/>
        <v>0</v>
      </c>
      <c r="AY81" s="40">
        <f t="shared" si="224"/>
        <v>0</v>
      </c>
      <c r="AZ81" s="40">
        <f t="shared" si="225"/>
        <v>0</v>
      </c>
      <c r="BA81" s="40">
        <f t="shared" si="226"/>
        <v>0</v>
      </c>
    </row>
    <row r="82" spans="1:53" ht="24.95" customHeight="1">
      <c r="A82" s="6">
        <v>7</v>
      </c>
      <c r="B82" s="32" t="s">
        <v>120</v>
      </c>
      <c r="C82" s="33" t="s">
        <v>121</v>
      </c>
      <c r="D82" s="34" t="s">
        <v>83</v>
      </c>
      <c r="E82" s="34" t="s">
        <v>79</v>
      </c>
      <c r="F82" s="47"/>
      <c r="G82" s="22">
        <f>IF(F82="",0,(F82/MAX($F$76:$F$102))*$AB$1)</f>
        <v>0</v>
      </c>
      <c r="H82" s="47"/>
      <c r="I82" s="22">
        <f>IF(H82="",0,(H82/MAX($H$76:$H$102))*$AB$1)</f>
        <v>0</v>
      </c>
      <c r="J82" s="47"/>
      <c r="K82" s="22">
        <f>IF(J82="",0,(J82/MAX($J$76:$J$102))*$AB$1)</f>
        <v>0</v>
      </c>
      <c r="L82" s="47"/>
      <c r="M82" s="22">
        <f>IF(L82="",0,(L82/MAX($L$76:$L$102))*$AB$1)</f>
        <v>0</v>
      </c>
      <c r="N82" s="47"/>
      <c r="O82" s="22">
        <f>IF(N82="",0,(N82/MAX($N$76:$N$102))*$AB$1)</f>
        <v>0</v>
      </c>
      <c r="P82" s="47"/>
      <c r="Q82" s="22">
        <f>IF(P82="",0,(P82/MAX($P$76:$P$102))*$AB$1)</f>
        <v>0</v>
      </c>
      <c r="R82" s="47">
        <v>10</v>
      </c>
      <c r="S82" s="22">
        <f>IF(R82="",0,(R82/MAX($R$76:$R$102))*$AB$1)</f>
        <v>45.454545454545453</v>
      </c>
      <c r="T82" s="47"/>
      <c r="U82" s="22">
        <f>IF(T82="",0,(T82/MAX($T$76:$T$102))*$AB$1)</f>
        <v>0</v>
      </c>
      <c r="V82" s="47"/>
      <c r="W82" s="22">
        <f>IF(V82="",0,(V82/MAX($V$76:$V$102))*$AB$1)</f>
        <v>0</v>
      </c>
      <c r="X82" s="47"/>
      <c r="Y82" s="22">
        <f>IF(X82="",0,(X82/MAX($X$76:$X$102))*$AB$1)</f>
        <v>0</v>
      </c>
      <c r="Z82" s="47"/>
      <c r="AA82" s="22">
        <f>IF(Z82="",0,(Z82/MAX($Z$76:$Z$102))*$AB$1)</f>
        <v>0</v>
      </c>
      <c r="AB82" s="84">
        <f>G82+I82+K82+M82+O82+Q82+S82+U82+W82+Y82+AA82</f>
        <v>45.454545454545453</v>
      </c>
      <c r="AC82" s="43">
        <f>(LARGE(AD82:AN82,1)+LARGE(AD82:AN82,2)+LARGE(AD82:AN82,3)+LARGE(AD82:AN82,4)+LARGE(AD82:AN82,5)+LARGE(AD82:AN82,6)+LARGE(AD82:AN82,7)+LARGE(AD82:AN82,8)+LARGE(AD82:AN82,9)+LARGE(AD82:AN82,10)+LARGE(AD82:AN82,11))-(SMALL(AD82:AN82,1)+SMALL(AD82:AN82,2))</f>
        <v>45.454545454545453</v>
      </c>
      <c r="AD82" s="41">
        <f t="shared" si="204"/>
        <v>0</v>
      </c>
      <c r="AE82" s="41">
        <f t="shared" si="205"/>
        <v>0</v>
      </c>
      <c r="AF82" s="41">
        <f t="shared" si="206"/>
        <v>0</v>
      </c>
      <c r="AG82" s="41">
        <f t="shared" si="207"/>
        <v>0</v>
      </c>
      <c r="AH82" s="41">
        <f t="shared" si="208"/>
        <v>0</v>
      </c>
      <c r="AI82" s="41">
        <f t="shared" si="209"/>
        <v>0</v>
      </c>
      <c r="AJ82" s="41">
        <f t="shared" si="210"/>
        <v>45.454545454545453</v>
      </c>
      <c r="AK82" s="41">
        <f t="shared" si="211"/>
        <v>0</v>
      </c>
      <c r="AL82" s="41">
        <f t="shared" si="212"/>
        <v>0</v>
      </c>
      <c r="AM82" s="41">
        <f t="shared" si="213"/>
        <v>0</v>
      </c>
      <c r="AN82" s="41">
        <f t="shared" si="214"/>
        <v>0</v>
      </c>
      <c r="AO82" s="67">
        <f t="shared" si="215"/>
        <v>10</v>
      </c>
      <c r="AP82" s="68">
        <f t="shared" si="216"/>
        <v>10</v>
      </c>
      <c r="AQ82" s="40">
        <f t="shared" si="217"/>
        <v>0</v>
      </c>
      <c r="AR82" s="40">
        <f t="shared" si="227"/>
        <v>0</v>
      </c>
      <c r="AS82" s="40">
        <f t="shared" si="218"/>
        <v>0</v>
      </c>
      <c r="AT82" s="40">
        <f t="shared" si="219"/>
        <v>0</v>
      </c>
      <c r="AU82" s="40">
        <f t="shared" si="220"/>
        <v>0</v>
      </c>
      <c r="AV82" s="40">
        <f t="shared" si="221"/>
        <v>0</v>
      </c>
      <c r="AW82" s="40">
        <f t="shared" si="222"/>
        <v>10</v>
      </c>
      <c r="AX82" s="40">
        <f t="shared" si="223"/>
        <v>0</v>
      </c>
      <c r="AY82" s="40">
        <f t="shared" si="224"/>
        <v>0</v>
      </c>
      <c r="AZ82" s="40">
        <f t="shared" si="225"/>
        <v>0</v>
      </c>
      <c r="BA82" s="40">
        <f t="shared" si="226"/>
        <v>0</v>
      </c>
    </row>
    <row r="83" spans="1:53" ht="24.95" hidden="1" customHeight="1">
      <c r="A83" s="6"/>
      <c r="B83" s="32"/>
      <c r="C83" s="33"/>
      <c r="D83" s="34"/>
      <c r="E83" s="34"/>
      <c r="F83" s="47"/>
      <c r="G83" s="22">
        <f t="shared" ref="G76:G84" si="228">IF(F83="",0,(F83/MAX($F$76:$F$102))*$AB$1)</f>
        <v>0</v>
      </c>
      <c r="H83" s="47"/>
      <c r="I83" s="22">
        <f t="shared" ref="I76:I84" si="229">IF(H83="",0,(H83/MAX($H$76:$H$102))*$AB$1)</f>
        <v>0</v>
      </c>
      <c r="J83" s="47"/>
      <c r="K83" s="22">
        <f t="shared" ref="K76:K84" si="230">IF(J83="",0,(J83/MAX($J$76:$J$102))*$AB$1)</f>
        <v>0</v>
      </c>
      <c r="L83" s="47"/>
      <c r="M83" s="22">
        <f t="shared" ref="M76:M84" si="231">IF(L83="",0,(L83/MAX($L$76:$L$102))*$AB$1)</f>
        <v>0</v>
      </c>
      <c r="N83" s="47"/>
      <c r="O83" s="22">
        <f t="shared" ref="O76:O84" si="232">IF(N83="",0,(N83/MAX($N$76:$N$102))*$AB$1)</f>
        <v>0</v>
      </c>
      <c r="P83" s="47"/>
      <c r="Q83" s="22">
        <f t="shared" ref="Q76:Q84" si="233">IF(P83="",0,(P83/MAX($P$76:$P$102))*$AB$1)</f>
        <v>0</v>
      </c>
      <c r="R83" s="47"/>
      <c r="S83" s="22">
        <f t="shared" ref="S76:S84" si="234">IF(R83="",0,(R83/MAX($R$76:$R$102))*$AB$1)</f>
        <v>0</v>
      </c>
      <c r="T83" s="47"/>
      <c r="U83" s="22">
        <f t="shared" ref="U76:U84" si="235">IF(T83="",0,(T83/MAX($T$76:$T$102))*$AB$1)</f>
        <v>0</v>
      </c>
      <c r="V83" s="47"/>
      <c r="W83" s="22">
        <f t="shared" ref="W76:W84" si="236">IF(V83="",0,(V83/MAX($V$76:$V$102))*$AB$1)</f>
        <v>0</v>
      </c>
      <c r="X83" s="47"/>
      <c r="Y83" s="22">
        <f t="shared" ref="Y76:Y84" si="237">IF(X83="",0,(X83/MAX($X$76:$X$102))*$AB$1)</f>
        <v>0</v>
      </c>
      <c r="Z83" s="47"/>
      <c r="AA83" s="22">
        <f t="shared" ref="AA76:AA84" si="238">IF(Z83="",0,(Z83/MAX($Z$76:$Z$102))*$AB$1)</f>
        <v>0</v>
      </c>
      <c r="AB83" s="84">
        <f t="shared" ref="AB76:AB84" si="239">G83+I83+K83+M83+O83+Q83+S83+U83+W83+Y83+AA83</f>
        <v>0</v>
      </c>
      <c r="AC83" s="43">
        <f t="shared" ref="AC76:AC84" si="240">(LARGE(AD83:AN83,1)+LARGE(AD83:AN83,2)+LARGE(AD83:AN83,3)+LARGE(AD83:AN83,4)+LARGE(AD83:AN83,5)+LARGE(AD83:AN83,6)+LARGE(AD83:AN83,7)+LARGE(AD83:AN83,8)+LARGE(AD83:AN83,9)+LARGE(AD83:AN83,10)+LARGE(AD83:AN83,11))-(SMALL(AD83:AN83,1)+SMALL(AD83:AN83,2))</f>
        <v>0</v>
      </c>
      <c r="AD83" s="41">
        <f t="shared" si="204"/>
        <v>0</v>
      </c>
      <c r="AE83" s="41">
        <f t="shared" si="205"/>
        <v>0</v>
      </c>
      <c r="AF83" s="41">
        <f t="shared" si="206"/>
        <v>0</v>
      </c>
      <c r="AG83" s="41">
        <f t="shared" si="207"/>
        <v>0</v>
      </c>
      <c r="AH83" s="41">
        <f t="shared" si="208"/>
        <v>0</v>
      </c>
      <c r="AI83" s="41">
        <f t="shared" si="209"/>
        <v>0</v>
      </c>
      <c r="AJ83" s="41">
        <f t="shared" si="210"/>
        <v>0</v>
      </c>
      <c r="AK83" s="41">
        <f t="shared" si="211"/>
        <v>0</v>
      </c>
      <c r="AL83" s="41">
        <f t="shared" si="212"/>
        <v>0</v>
      </c>
      <c r="AM83" s="41">
        <f t="shared" si="213"/>
        <v>0</v>
      </c>
      <c r="AN83" s="41">
        <f t="shared" si="214"/>
        <v>0</v>
      </c>
      <c r="AO83" s="67">
        <f t="shared" si="215"/>
        <v>0</v>
      </c>
      <c r="AP83" s="68">
        <f t="shared" si="216"/>
        <v>0</v>
      </c>
      <c r="AQ83" s="40">
        <f t="shared" si="217"/>
        <v>0</v>
      </c>
      <c r="AR83" s="40">
        <f t="shared" si="227"/>
        <v>0</v>
      </c>
      <c r="AS83" s="40">
        <f t="shared" si="218"/>
        <v>0</v>
      </c>
      <c r="AT83" s="40">
        <f t="shared" si="219"/>
        <v>0</v>
      </c>
      <c r="AU83" s="40">
        <f t="shared" si="220"/>
        <v>0</v>
      </c>
      <c r="AV83" s="40">
        <f t="shared" si="221"/>
        <v>0</v>
      </c>
      <c r="AW83" s="40">
        <f t="shared" si="222"/>
        <v>0</v>
      </c>
      <c r="AX83" s="40">
        <f t="shared" si="223"/>
        <v>0</v>
      </c>
      <c r="AY83" s="40">
        <f t="shared" si="224"/>
        <v>0</v>
      </c>
      <c r="AZ83" s="40">
        <f t="shared" si="225"/>
        <v>0</v>
      </c>
      <c r="BA83" s="40">
        <f t="shared" si="226"/>
        <v>0</v>
      </c>
    </row>
    <row r="84" spans="1:53" ht="24.95" hidden="1" customHeight="1">
      <c r="A84" s="6"/>
      <c r="B84" s="32"/>
      <c r="C84" s="33"/>
      <c r="D84" s="34"/>
      <c r="E84" s="34"/>
      <c r="F84" s="47"/>
      <c r="G84" s="22">
        <f t="shared" si="228"/>
        <v>0</v>
      </c>
      <c r="H84" s="47"/>
      <c r="I84" s="22">
        <f t="shared" si="229"/>
        <v>0</v>
      </c>
      <c r="J84" s="47"/>
      <c r="K84" s="22">
        <f t="shared" si="230"/>
        <v>0</v>
      </c>
      <c r="L84" s="47"/>
      <c r="M84" s="22">
        <f t="shared" si="231"/>
        <v>0</v>
      </c>
      <c r="N84" s="47"/>
      <c r="O84" s="22">
        <f t="shared" si="232"/>
        <v>0</v>
      </c>
      <c r="P84" s="47"/>
      <c r="Q84" s="22">
        <f t="shared" si="233"/>
        <v>0</v>
      </c>
      <c r="R84" s="47"/>
      <c r="S84" s="22">
        <f t="shared" si="234"/>
        <v>0</v>
      </c>
      <c r="T84" s="47"/>
      <c r="U84" s="22">
        <f t="shared" si="235"/>
        <v>0</v>
      </c>
      <c r="V84" s="47"/>
      <c r="W84" s="22">
        <f t="shared" si="236"/>
        <v>0</v>
      </c>
      <c r="X84" s="47"/>
      <c r="Y84" s="22">
        <f t="shared" si="237"/>
        <v>0</v>
      </c>
      <c r="Z84" s="47"/>
      <c r="AA84" s="22">
        <f t="shared" si="238"/>
        <v>0</v>
      </c>
      <c r="AB84" s="84">
        <f t="shared" si="239"/>
        <v>0</v>
      </c>
      <c r="AC84" s="43">
        <f t="shared" si="240"/>
        <v>0</v>
      </c>
      <c r="AD84" s="41">
        <f t="shared" si="204"/>
        <v>0</v>
      </c>
      <c r="AE84" s="41">
        <f t="shared" si="205"/>
        <v>0</v>
      </c>
      <c r="AF84" s="41">
        <f t="shared" si="206"/>
        <v>0</v>
      </c>
      <c r="AG84" s="41">
        <f t="shared" si="207"/>
        <v>0</v>
      </c>
      <c r="AH84" s="41">
        <f t="shared" si="208"/>
        <v>0</v>
      </c>
      <c r="AI84" s="41">
        <f t="shared" si="209"/>
        <v>0</v>
      </c>
      <c r="AJ84" s="41">
        <f t="shared" si="210"/>
        <v>0</v>
      </c>
      <c r="AK84" s="41">
        <f t="shared" si="211"/>
        <v>0</v>
      </c>
      <c r="AL84" s="41">
        <f t="shared" si="212"/>
        <v>0</v>
      </c>
      <c r="AM84" s="41">
        <f t="shared" si="213"/>
        <v>0</v>
      </c>
      <c r="AN84" s="41">
        <f t="shared" si="214"/>
        <v>0</v>
      </c>
      <c r="AO84" s="67">
        <f t="shared" si="215"/>
        <v>0</v>
      </c>
      <c r="AP84" s="68">
        <f t="shared" si="216"/>
        <v>0</v>
      </c>
      <c r="AQ84" s="40">
        <f t="shared" si="217"/>
        <v>0</v>
      </c>
      <c r="AR84" s="40">
        <f t="shared" si="227"/>
        <v>0</v>
      </c>
      <c r="AS84" s="40">
        <f t="shared" si="218"/>
        <v>0</v>
      </c>
      <c r="AT84" s="40">
        <f t="shared" si="219"/>
        <v>0</v>
      </c>
      <c r="AU84" s="40">
        <f t="shared" si="220"/>
        <v>0</v>
      </c>
      <c r="AV84" s="40">
        <f t="shared" si="221"/>
        <v>0</v>
      </c>
      <c r="AW84" s="40">
        <f t="shared" si="222"/>
        <v>0</v>
      </c>
      <c r="AX84" s="40">
        <f t="shared" si="223"/>
        <v>0</v>
      </c>
      <c r="AY84" s="40">
        <f t="shared" si="224"/>
        <v>0</v>
      </c>
      <c r="AZ84" s="40">
        <f t="shared" si="225"/>
        <v>0</v>
      </c>
      <c r="BA84" s="40">
        <f t="shared" si="226"/>
        <v>0</v>
      </c>
    </row>
    <row r="85" spans="1:53" ht="24.95" hidden="1" customHeight="1">
      <c r="A85" s="6"/>
      <c r="B85" s="32"/>
      <c r="C85" s="33"/>
      <c r="D85" s="34"/>
      <c r="E85" s="34"/>
      <c r="F85" s="47"/>
      <c r="G85" s="22">
        <f t="shared" ref="G85:G102" si="241">IF(F85="",0,(F85/MAX($F$76:$F$102))*$AB$1)</f>
        <v>0</v>
      </c>
      <c r="H85" s="47"/>
      <c r="I85" s="22">
        <f t="shared" ref="I85:I102" si="242">IF(H85="",0,(H85/MAX($H$76:$H$102))*$AB$1)</f>
        <v>0</v>
      </c>
      <c r="J85" s="47"/>
      <c r="K85" s="22">
        <f t="shared" ref="K85:K102" si="243">IF(J85="",0,(J85/MAX($J$76:$J$102))*$AB$1)</f>
        <v>0</v>
      </c>
      <c r="L85" s="47"/>
      <c r="M85" s="22">
        <f t="shared" ref="M85:M102" si="244">IF(L85="",0,(L85/MAX($L$76:$L$102))*$AB$1)</f>
        <v>0</v>
      </c>
      <c r="N85" s="47"/>
      <c r="O85" s="22">
        <f t="shared" ref="O85:O102" si="245">IF(N85="",0,(N85/MAX($N$76:$N$102))*$AB$1)</f>
        <v>0</v>
      </c>
      <c r="P85" s="47"/>
      <c r="Q85" s="22">
        <f t="shared" ref="Q85:Q102" si="246">IF(P85="",0,(P85/MAX($P$76:$P$102))*$AB$1)</f>
        <v>0</v>
      </c>
      <c r="R85" s="47"/>
      <c r="S85" s="22">
        <f t="shared" ref="S85:S102" si="247">IF(R85="",0,(R85/MAX($R$76:$R$102))*$AB$1)</f>
        <v>0</v>
      </c>
      <c r="T85" s="47"/>
      <c r="U85" s="22">
        <f t="shared" ref="U85:U102" si="248">IF(T85="",0,(T85/MAX($T$76:$T$102))*$AB$1)</f>
        <v>0</v>
      </c>
      <c r="V85" s="47"/>
      <c r="W85" s="22">
        <f t="shared" ref="W85:W102" si="249">IF(V85="",0,(V85/MAX($V$76:$V$102))*$AB$1)</f>
        <v>0</v>
      </c>
      <c r="X85" s="47"/>
      <c r="Y85" s="22">
        <f t="shared" ref="Y85:Y102" si="250">IF(X85="",0,(X85/MAX($X$76:$X$102))*$AB$1)</f>
        <v>0</v>
      </c>
      <c r="Z85" s="47"/>
      <c r="AA85" s="22">
        <f t="shared" ref="AA85:AA102" si="251">IF(Z85="",0,(Z85/MAX($Z$76:$Z$102))*$AB$1)</f>
        <v>0</v>
      </c>
      <c r="AB85" s="24">
        <f t="shared" ref="AB85:AB102" si="252">G85+I85+K85+M85+O85+Q85+S85+U85+W85+Y85+AA85</f>
        <v>0</v>
      </c>
      <c r="AC85" s="43">
        <f t="shared" ref="AC85:AC101" si="253">(LARGE(AD85:AN85,1)+LARGE(AD85:AN85,2)+LARGE(AD85:AN85,3)+LARGE(AD85:AN85,4)+LARGE(AD85:AN85,5)+LARGE(AD85:AN85,6)+LARGE(AD85:AN85,7)+LARGE(AD85:AN85,8)+LARGE(AD85:AN85,9)+LARGE(AD85:AN85,10)+LARGE(AD85:AN85,11))-(SMALL(AD85:AN85,1)+SMALL(AD85:AN85,2)+SMALL(AD85:AN85,3))</f>
        <v>0</v>
      </c>
      <c r="AD85" s="41">
        <f t="shared" si="204"/>
        <v>0</v>
      </c>
      <c r="AE85" s="41">
        <f t="shared" si="205"/>
        <v>0</v>
      </c>
      <c r="AF85" s="41">
        <f t="shared" si="206"/>
        <v>0</v>
      </c>
      <c r="AG85" s="41">
        <f t="shared" si="207"/>
        <v>0</v>
      </c>
      <c r="AH85" s="41">
        <f t="shared" si="208"/>
        <v>0</v>
      </c>
      <c r="AI85" s="41">
        <f t="shared" si="209"/>
        <v>0</v>
      </c>
      <c r="AJ85" s="41">
        <f t="shared" si="210"/>
        <v>0</v>
      </c>
      <c r="AK85" s="41">
        <f t="shared" si="211"/>
        <v>0</v>
      </c>
      <c r="AL85" s="41">
        <f t="shared" si="212"/>
        <v>0</v>
      </c>
      <c r="AM85" s="41">
        <f t="shared" si="213"/>
        <v>0</v>
      </c>
      <c r="AN85" s="41">
        <f t="shared" si="214"/>
        <v>0</v>
      </c>
      <c r="AO85" s="2">
        <f t="shared" si="215"/>
        <v>0</v>
      </c>
    </row>
    <row r="86" spans="1:53" ht="24.95" hidden="1" customHeight="1">
      <c r="A86" s="6"/>
      <c r="B86" s="32"/>
      <c r="C86" s="33"/>
      <c r="D86" s="34"/>
      <c r="E86" s="34"/>
      <c r="F86" s="47"/>
      <c r="G86" s="22">
        <f t="shared" si="241"/>
        <v>0</v>
      </c>
      <c r="H86" s="47"/>
      <c r="I86" s="22">
        <f t="shared" si="242"/>
        <v>0</v>
      </c>
      <c r="J86" s="47"/>
      <c r="K86" s="22">
        <f t="shared" si="243"/>
        <v>0</v>
      </c>
      <c r="L86" s="47"/>
      <c r="M86" s="22">
        <f t="shared" si="244"/>
        <v>0</v>
      </c>
      <c r="N86" s="47"/>
      <c r="O86" s="22">
        <f t="shared" si="245"/>
        <v>0</v>
      </c>
      <c r="P86" s="47"/>
      <c r="Q86" s="22">
        <f t="shared" si="246"/>
        <v>0</v>
      </c>
      <c r="R86" s="47"/>
      <c r="S86" s="22">
        <f t="shared" si="247"/>
        <v>0</v>
      </c>
      <c r="T86" s="47"/>
      <c r="U86" s="22">
        <f t="shared" si="248"/>
        <v>0</v>
      </c>
      <c r="V86" s="47"/>
      <c r="W86" s="22">
        <f t="shared" si="249"/>
        <v>0</v>
      </c>
      <c r="X86" s="47"/>
      <c r="Y86" s="22">
        <f t="shared" si="250"/>
        <v>0</v>
      </c>
      <c r="Z86" s="47"/>
      <c r="AA86" s="22">
        <f t="shared" si="251"/>
        <v>0</v>
      </c>
      <c r="AB86" s="24">
        <f t="shared" si="252"/>
        <v>0</v>
      </c>
      <c r="AC86" s="43">
        <f t="shared" si="253"/>
        <v>0</v>
      </c>
      <c r="AD86" s="41">
        <f t="shared" si="204"/>
        <v>0</v>
      </c>
      <c r="AE86" s="41">
        <f t="shared" si="205"/>
        <v>0</v>
      </c>
      <c r="AF86" s="41">
        <f t="shared" si="206"/>
        <v>0</v>
      </c>
      <c r="AG86" s="41">
        <f t="shared" si="207"/>
        <v>0</v>
      </c>
      <c r="AH86" s="41">
        <f t="shared" si="208"/>
        <v>0</v>
      </c>
      <c r="AI86" s="41">
        <f t="shared" si="209"/>
        <v>0</v>
      </c>
      <c r="AJ86" s="41">
        <f t="shared" si="210"/>
        <v>0</v>
      </c>
      <c r="AK86" s="41">
        <f t="shared" si="211"/>
        <v>0</v>
      </c>
      <c r="AL86" s="41">
        <f t="shared" si="212"/>
        <v>0</v>
      </c>
      <c r="AM86" s="41">
        <f t="shared" si="213"/>
        <v>0</v>
      </c>
      <c r="AN86" s="41">
        <f t="shared" si="214"/>
        <v>0</v>
      </c>
      <c r="AO86" s="2">
        <f t="shared" si="215"/>
        <v>0</v>
      </c>
    </row>
    <row r="87" spans="1:53" ht="24.95" hidden="1" customHeight="1">
      <c r="A87" s="6"/>
      <c r="B87" s="32"/>
      <c r="C87" s="33"/>
      <c r="D87" s="34"/>
      <c r="E87" s="34"/>
      <c r="F87" s="47"/>
      <c r="G87" s="22">
        <f t="shared" si="241"/>
        <v>0</v>
      </c>
      <c r="H87" s="47"/>
      <c r="I87" s="22">
        <f t="shared" si="242"/>
        <v>0</v>
      </c>
      <c r="J87" s="47"/>
      <c r="K87" s="22">
        <f t="shared" si="243"/>
        <v>0</v>
      </c>
      <c r="L87" s="47"/>
      <c r="M87" s="22">
        <f t="shared" si="244"/>
        <v>0</v>
      </c>
      <c r="N87" s="47"/>
      <c r="O87" s="22">
        <f t="shared" si="245"/>
        <v>0</v>
      </c>
      <c r="P87" s="47"/>
      <c r="Q87" s="22">
        <f t="shared" si="246"/>
        <v>0</v>
      </c>
      <c r="R87" s="47"/>
      <c r="S87" s="22">
        <f t="shared" si="247"/>
        <v>0</v>
      </c>
      <c r="T87" s="47"/>
      <c r="U87" s="22">
        <f t="shared" si="248"/>
        <v>0</v>
      </c>
      <c r="V87" s="47"/>
      <c r="W87" s="22">
        <f t="shared" si="249"/>
        <v>0</v>
      </c>
      <c r="X87" s="47"/>
      <c r="Y87" s="22">
        <f t="shared" si="250"/>
        <v>0</v>
      </c>
      <c r="Z87" s="47"/>
      <c r="AA87" s="22">
        <f t="shared" si="251"/>
        <v>0</v>
      </c>
      <c r="AB87" s="24">
        <f t="shared" si="252"/>
        <v>0</v>
      </c>
      <c r="AC87" s="43">
        <f t="shared" si="253"/>
        <v>0</v>
      </c>
      <c r="AD87" s="41">
        <f t="shared" si="204"/>
        <v>0</v>
      </c>
      <c r="AE87" s="41">
        <f t="shared" si="205"/>
        <v>0</v>
      </c>
      <c r="AF87" s="41">
        <f t="shared" si="206"/>
        <v>0</v>
      </c>
      <c r="AG87" s="41">
        <f t="shared" si="207"/>
        <v>0</v>
      </c>
      <c r="AH87" s="41">
        <f t="shared" si="208"/>
        <v>0</v>
      </c>
      <c r="AI87" s="41">
        <f t="shared" si="209"/>
        <v>0</v>
      </c>
      <c r="AJ87" s="41">
        <f t="shared" si="210"/>
        <v>0</v>
      </c>
      <c r="AK87" s="41">
        <f t="shared" si="211"/>
        <v>0</v>
      </c>
      <c r="AL87" s="41">
        <f t="shared" si="212"/>
        <v>0</v>
      </c>
      <c r="AM87" s="41">
        <f t="shared" si="213"/>
        <v>0</v>
      </c>
      <c r="AN87" s="41">
        <f t="shared" si="214"/>
        <v>0</v>
      </c>
      <c r="AO87" s="2">
        <f t="shared" si="215"/>
        <v>0</v>
      </c>
    </row>
    <row r="88" spans="1:53" ht="24.95" hidden="1" customHeight="1">
      <c r="A88" s="6"/>
      <c r="B88" s="32"/>
      <c r="C88" s="33"/>
      <c r="D88" s="34"/>
      <c r="E88" s="34"/>
      <c r="F88" s="47"/>
      <c r="G88" s="22">
        <f t="shared" si="241"/>
        <v>0</v>
      </c>
      <c r="H88" s="47"/>
      <c r="I88" s="22">
        <f t="shared" si="242"/>
        <v>0</v>
      </c>
      <c r="J88" s="47"/>
      <c r="K88" s="22">
        <f t="shared" si="243"/>
        <v>0</v>
      </c>
      <c r="L88" s="47"/>
      <c r="M88" s="22">
        <f t="shared" si="244"/>
        <v>0</v>
      </c>
      <c r="N88" s="47"/>
      <c r="O88" s="22">
        <f t="shared" si="245"/>
        <v>0</v>
      </c>
      <c r="P88" s="47"/>
      <c r="Q88" s="22">
        <f t="shared" si="246"/>
        <v>0</v>
      </c>
      <c r="R88" s="47"/>
      <c r="S88" s="22">
        <f t="shared" si="247"/>
        <v>0</v>
      </c>
      <c r="T88" s="47"/>
      <c r="U88" s="22">
        <f t="shared" si="248"/>
        <v>0</v>
      </c>
      <c r="V88" s="47"/>
      <c r="W88" s="22">
        <f t="shared" si="249"/>
        <v>0</v>
      </c>
      <c r="X88" s="47"/>
      <c r="Y88" s="22">
        <f t="shared" si="250"/>
        <v>0</v>
      </c>
      <c r="Z88" s="47"/>
      <c r="AA88" s="22">
        <f t="shared" si="251"/>
        <v>0</v>
      </c>
      <c r="AB88" s="24">
        <f t="shared" si="252"/>
        <v>0</v>
      </c>
      <c r="AC88" s="43">
        <f t="shared" si="253"/>
        <v>0</v>
      </c>
      <c r="AD88" s="41">
        <f t="shared" si="204"/>
        <v>0</v>
      </c>
      <c r="AE88" s="41">
        <f t="shared" si="205"/>
        <v>0</v>
      </c>
      <c r="AF88" s="41">
        <f t="shared" si="206"/>
        <v>0</v>
      </c>
      <c r="AG88" s="41">
        <f t="shared" si="207"/>
        <v>0</v>
      </c>
      <c r="AH88" s="41">
        <f t="shared" si="208"/>
        <v>0</v>
      </c>
      <c r="AI88" s="41">
        <f t="shared" si="209"/>
        <v>0</v>
      </c>
      <c r="AJ88" s="41">
        <f t="shared" si="210"/>
        <v>0</v>
      </c>
      <c r="AK88" s="41">
        <f t="shared" si="211"/>
        <v>0</v>
      </c>
      <c r="AL88" s="41">
        <f t="shared" si="212"/>
        <v>0</v>
      </c>
      <c r="AM88" s="41">
        <f t="shared" si="213"/>
        <v>0</v>
      </c>
      <c r="AN88" s="41">
        <f t="shared" si="214"/>
        <v>0</v>
      </c>
      <c r="AO88" s="2">
        <f t="shared" si="215"/>
        <v>0</v>
      </c>
    </row>
    <row r="89" spans="1:53" ht="24.95" hidden="1" customHeight="1">
      <c r="A89" s="6"/>
      <c r="B89" s="32"/>
      <c r="C89" s="33"/>
      <c r="D89" s="34"/>
      <c r="E89" s="34"/>
      <c r="F89" s="47"/>
      <c r="G89" s="22">
        <f t="shared" si="241"/>
        <v>0</v>
      </c>
      <c r="H89" s="47"/>
      <c r="I89" s="22">
        <f t="shared" si="242"/>
        <v>0</v>
      </c>
      <c r="J89" s="47"/>
      <c r="K89" s="22">
        <f t="shared" si="243"/>
        <v>0</v>
      </c>
      <c r="L89" s="47"/>
      <c r="M89" s="22">
        <f t="shared" si="244"/>
        <v>0</v>
      </c>
      <c r="N89" s="47"/>
      <c r="O89" s="22">
        <f t="shared" si="245"/>
        <v>0</v>
      </c>
      <c r="P89" s="47"/>
      <c r="Q89" s="22">
        <f t="shared" si="246"/>
        <v>0</v>
      </c>
      <c r="R89" s="47"/>
      <c r="S89" s="22">
        <f t="shared" si="247"/>
        <v>0</v>
      </c>
      <c r="T89" s="47"/>
      <c r="U89" s="22">
        <f t="shared" si="248"/>
        <v>0</v>
      </c>
      <c r="V89" s="47"/>
      <c r="W89" s="22">
        <f t="shared" si="249"/>
        <v>0</v>
      </c>
      <c r="X89" s="47"/>
      <c r="Y89" s="22">
        <f t="shared" si="250"/>
        <v>0</v>
      </c>
      <c r="Z89" s="47"/>
      <c r="AA89" s="22">
        <f t="shared" si="251"/>
        <v>0</v>
      </c>
      <c r="AB89" s="24">
        <f t="shared" si="252"/>
        <v>0</v>
      </c>
      <c r="AC89" s="43">
        <f t="shared" si="253"/>
        <v>0</v>
      </c>
      <c r="AD89" s="41">
        <f t="shared" si="204"/>
        <v>0</v>
      </c>
      <c r="AE89" s="41">
        <f t="shared" si="205"/>
        <v>0</v>
      </c>
      <c r="AF89" s="41">
        <f t="shared" si="206"/>
        <v>0</v>
      </c>
      <c r="AG89" s="41">
        <f t="shared" si="207"/>
        <v>0</v>
      </c>
      <c r="AH89" s="41">
        <f t="shared" si="208"/>
        <v>0</v>
      </c>
      <c r="AI89" s="41">
        <f t="shared" si="209"/>
        <v>0</v>
      </c>
      <c r="AJ89" s="41">
        <f t="shared" si="210"/>
        <v>0</v>
      </c>
      <c r="AK89" s="41">
        <f t="shared" si="211"/>
        <v>0</v>
      </c>
      <c r="AL89" s="41">
        <f t="shared" si="212"/>
        <v>0</v>
      </c>
      <c r="AM89" s="41">
        <f t="shared" si="213"/>
        <v>0</v>
      </c>
      <c r="AN89" s="41">
        <f t="shared" si="214"/>
        <v>0</v>
      </c>
      <c r="AO89" s="2">
        <f t="shared" si="215"/>
        <v>0</v>
      </c>
    </row>
    <row r="90" spans="1:53" ht="24.95" hidden="1" customHeight="1">
      <c r="A90" s="6"/>
      <c r="B90" s="32"/>
      <c r="C90" s="33"/>
      <c r="D90" s="34"/>
      <c r="E90" s="34"/>
      <c r="F90" s="47"/>
      <c r="G90" s="22">
        <f t="shared" si="241"/>
        <v>0</v>
      </c>
      <c r="H90" s="47"/>
      <c r="I90" s="22">
        <f t="shared" si="242"/>
        <v>0</v>
      </c>
      <c r="J90" s="47"/>
      <c r="K90" s="22">
        <f t="shared" si="243"/>
        <v>0</v>
      </c>
      <c r="L90" s="47"/>
      <c r="M90" s="22">
        <f t="shared" si="244"/>
        <v>0</v>
      </c>
      <c r="N90" s="47"/>
      <c r="O90" s="22">
        <f t="shared" si="245"/>
        <v>0</v>
      </c>
      <c r="P90" s="47"/>
      <c r="Q90" s="22">
        <f t="shared" si="246"/>
        <v>0</v>
      </c>
      <c r="R90" s="47"/>
      <c r="S90" s="22">
        <f t="shared" si="247"/>
        <v>0</v>
      </c>
      <c r="T90" s="47"/>
      <c r="U90" s="22">
        <f t="shared" si="248"/>
        <v>0</v>
      </c>
      <c r="V90" s="47"/>
      <c r="W90" s="22">
        <f t="shared" si="249"/>
        <v>0</v>
      </c>
      <c r="X90" s="47"/>
      <c r="Y90" s="22">
        <f t="shared" si="250"/>
        <v>0</v>
      </c>
      <c r="Z90" s="47"/>
      <c r="AA90" s="22">
        <f t="shared" si="251"/>
        <v>0</v>
      </c>
      <c r="AB90" s="24">
        <f t="shared" si="252"/>
        <v>0</v>
      </c>
      <c r="AC90" s="43">
        <f t="shared" si="253"/>
        <v>0</v>
      </c>
      <c r="AD90" s="41">
        <f>G90</f>
        <v>0</v>
      </c>
      <c r="AE90" s="41">
        <f t="shared" si="205"/>
        <v>0</v>
      </c>
      <c r="AF90" s="41">
        <f t="shared" si="206"/>
        <v>0</v>
      </c>
      <c r="AG90" s="41">
        <f t="shared" si="207"/>
        <v>0</v>
      </c>
      <c r="AH90" s="41">
        <f t="shared" si="208"/>
        <v>0</v>
      </c>
      <c r="AI90" s="41">
        <f t="shared" si="209"/>
        <v>0</v>
      </c>
      <c r="AJ90" s="41">
        <f t="shared" si="210"/>
        <v>0</v>
      </c>
      <c r="AK90" s="41">
        <f t="shared" si="211"/>
        <v>0</v>
      </c>
      <c r="AL90" s="41">
        <f t="shared" si="212"/>
        <v>0</v>
      </c>
      <c r="AM90" s="41">
        <f t="shared" si="213"/>
        <v>0</v>
      </c>
      <c r="AN90" s="41">
        <f t="shared" si="214"/>
        <v>0</v>
      </c>
      <c r="AO90" s="2">
        <f t="shared" si="215"/>
        <v>0</v>
      </c>
    </row>
    <row r="91" spans="1:53" ht="24.95" hidden="1" customHeight="1">
      <c r="A91" s="6"/>
      <c r="B91" s="32"/>
      <c r="C91" s="33"/>
      <c r="D91" s="34"/>
      <c r="E91" s="34"/>
      <c r="F91" s="47"/>
      <c r="G91" s="22">
        <f t="shared" si="241"/>
        <v>0</v>
      </c>
      <c r="H91" s="47"/>
      <c r="I91" s="22">
        <f t="shared" si="242"/>
        <v>0</v>
      </c>
      <c r="J91" s="47"/>
      <c r="K91" s="22">
        <f t="shared" si="243"/>
        <v>0</v>
      </c>
      <c r="L91" s="47"/>
      <c r="M91" s="22">
        <f t="shared" si="244"/>
        <v>0</v>
      </c>
      <c r="N91" s="47"/>
      <c r="O91" s="22">
        <f t="shared" si="245"/>
        <v>0</v>
      </c>
      <c r="P91" s="47"/>
      <c r="Q91" s="22">
        <f t="shared" si="246"/>
        <v>0</v>
      </c>
      <c r="R91" s="47"/>
      <c r="S91" s="22">
        <f t="shared" si="247"/>
        <v>0</v>
      </c>
      <c r="T91" s="47"/>
      <c r="U91" s="22">
        <f t="shared" si="248"/>
        <v>0</v>
      </c>
      <c r="V91" s="47"/>
      <c r="W91" s="22">
        <f t="shared" si="249"/>
        <v>0</v>
      </c>
      <c r="X91" s="47"/>
      <c r="Y91" s="22">
        <f t="shared" si="250"/>
        <v>0</v>
      </c>
      <c r="Z91" s="47"/>
      <c r="AA91" s="22">
        <f t="shared" si="251"/>
        <v>0</v>
      </c>
      <c r="AB91" s="24">
        <f t="shared" si="252"/>
        <v>0</v>
      </c>
      <c r="AC91" s="43">
        <f t="shared" si="253"/>
        <v>0</v>
      </c>
      <c r="AD91" s="41">
        <f t="shared" ref="AD91:AD102" si="254">G91</f>
        <v>0</v>
      </c>
      <c r="AE91" s="41">
        <f t="shared" si="205"/>
        <v>0</v>
      </c>
      <c r="AF91" s="41">
        <f t="shared" si="206"/>
        <v>0</v>
      </c>
      <c r="AG91" s="41">
        <f t="shared" si="207"/>
        <v>0</v>
      </c>
      <c r="AH91" s="41">
        <f t="shared" si="208"/>
        <v>0</v>
      </c>
      <c r="AI91" s="41">
        <f t="shared" si="209"/>
        <v>0</v>
      </c>
      <c r="AJ91" s="41">
        <f t="shared" si="210"/>
        <v>0</v>
      </c>
      <c r="AK91" s="41">
        <f t="shared" si="211"/>
        <v>0</v>
      </c>
      <c r="AL91" s="41">
        <f t="shared" si="212"/>
        <v>0</v>
      </c>
      <c r="AM91" s="41">
        <f t="shared" si="213"/>
        <v>0</v>
      </c>
      <c r="AN91" s="41">
        <f t="shared" si="214"/>
        <v>0</v>
      </c>
      <c r="AO91" s="2">
        <f t="shared" si="215"/>
        <v>0</v>
      </c>
    </row>
    <row r="92" spans="1:53" ht="24.95" hidden="1" customHeight="1">
      <c r="A92" s="6"/>
      <c r="B92" s="32"/>
      <c r="C92" s="33"/>
      <c r="D92" s="34"/>
      <c r="E92" s="34"/>
      <c r="F92" s="47"/>
      <c r="G92" s="22">
        <f t="shared" si="241"/>
        <v>0</v>
      </c>
      <c r="H92" s="47"/>
      <c r="I92" s="22">
        <f t="shared" si="242"/>
        <v>0</v>
      </c>
      <c r="J92" s="47"/>
      <c r="K92" s="22">
        <f t="shared" si="243"/>
        <v>0</v>
      </c>
      <c r="L92" s="47"/>
      <c r="M92" s="22">
        <f t="shared" si="244"/>
        <v>0</v>
      </c>
      <c r="N92" s="47"/>
      <c r="O92" s="22">
        <f t="shared" si="245"/>
        <v>0</v>
      </c>
      <c r="P92" s="47"/>
      <c r="Q92" s="22">
        <f t="shared" si="246"/>
        <v>0</v>
      </c>
      <c r="R92" s="47"/>
      <c r="S92" s="22">
        <f t="shared" si="247"/>
        <v>0</v>
      </c>
      <c r="T92" s="47"/>
      <c r="U92" s="22">
        <f t="shared" si="248"/>
        <v>0</v>
      </c>
      <c r="V92" s="47"/>
      <c r="W92" s="22">
        <f t="shared" si="249"/>
        <v>0</v>
      </c>
      <c r="X92" s="47"/>
      <c r="Y92" s="22">
        <f t="shared" si="250"/>
        <v>0</v>
      </c>
      <c r="Z92" s="47"/>
      <c r="AA92" s="22">
        <f t="shared" si="251"/>
        <v>0</v>
      </c>
      <c r="AB92" s="24">
        <f t="shared" si="252"/>
        <v>0</v>
      </c>
      <c r="AC92" s="43">
        <f t="shared" si="253"/>
        <v>0</v>
      </c>
      <c r="AD92" s="41">
        <f t="shared" si="254"/>
        <v>0</v>
      </c>
      <c r="AE92" s="41">
        <f t="shared" si="205"/>
        <v>0</v>
      </c>
      <c r="AF92" s="41">
        <f t="shared" si="206"/>
        <v>0</v>
      </c>
      <c r="AG92" s="41">
        <f t="shared" si="207"/>
        <v>0</v>
      </c>
      <c r="AH92" s="41">
        <f t="shared" si="208"/>
        <v>0</v>
      </c>
      <c r="AI92" s="41">
        <f t="shared" si="209"/>
        <v>0</v>
      </c>
      <c r="AJ92" s="41">
        <f t="shared" si="210"/>
        <v>0</v>
      </c>
      <c r="AK92" s="41">
        <f t="shared" si="211"/>
        <v>0</v>
      </c>
      <c r="AL92" s="41">
        <f t="shared" si="212"/>
        <v>0</v>
      </c>
      <c r="AM92" s="41">
        <f t="shared" si="213"/>
        <v>0</v>
      </c>
      <c r="AN92" s="41">
        <f t="shared" si="214"/>
        <v>0</v>
      </c>
      <c r="AO92" s="2">
        <f t="shared" si="215"/>
        <v>0</v>
      </c>
    </row>
    <row r="93" spans="1:53" ht="24.95" hidden="1" customHeight="1">
      <c r="A93" s="6"/>
      <c r="B93" s="32"/>
      <c r="C93" s="33"/>
      <c r="D93" s="34"/>
      <c r="E93" s="34"/>
      <c r="F93" s="47"/>
      <c r="G93" s="22">
        <f t="shared" si="241"/>
        <v>0</v>
      </c>
      <c r="H93" s="47"/>
      <c r="I93" s="22">
        <f t="shared" si="242"/>
        <v>0</v>
      </c>
      <c r="J93" s="47"/>
      <c r="K93" s="22">
        <f t="shared" si="243"/>
        <v>0</v>
      </c>
      <c r="L93" s="47"/>
      <c r="M93" s="22">
        <f t="shared" si="244"/>
        <v>0</v>
      </c>
      <c r="N93" s="47"/>
      <c r="O93" s="22">
        <f t="shared" si="245"/>
        <v>0</v>
      </c>
      <c r="P93" s="47"/>
      <c r="Q93" s="22">
        <f t="shared" si="246"/>
        <v>0</v>
      </c>
      <c r="R93" s="47"/>
      <c r="S93" s="22">
        <f t="shared" si="247"/>
        <v>0</v>
      </c>
      <c r="T93" s="47"/>
      <c r="U93" s="22">
        <f t="shared" si="248"/>
        <v>0</v>
      </c>
      <c r="V93" s="47"/>
      <c r="W93" s="22">
        <f t="shared" si="249"/>
        <v>0</v>
      </c>
      <c r="X93" s="47"/>
      <c r="Y93" s="22">
        <f t="shared" si="250"/>
        <v>0</v>
      </c>
      <c r="Z93" s="47"/>
      <c r="AA93" s="22">
        <f t="shared" si="251"/>
        <v>0</v>
      </c>
      <c r="AB93" s="24">
        <f t="shared" si="252"/>
        <v>0</v>
      </c>
      <c r="AC93" s="43">
        <f t="shared" si="253"/>
        <v>0</v>
      </c>
      <c r="AD93" s="41">
        <f t="shared" si="254"/>
        <v>0</v>
      </c>
      <c r="AE93" s="41">
        <f t="shared" si="205"/>
        <v>0</v>
      </c>
      <c r="AF93" s="41">
        <f t="shared" si="206"/>
        <v>0</v>
      </c>
      <c r="AG93" s="41">
        <f t="shared" si="207"/>
        <v>0</v>
      </c>
      <c r="AH93" s="41">
        <f t="shared" si="208"/>
        <v>0</v>
      </c>
      <c r="AI93" s="41">
        <f t="shared" si="209"/>
        <v>0</v>
      </c>
      <c r="AJ93" s="41">
        <f t="shared" si="210"/>
        <v>0</v>
      </c>
      <c r="AK93" s="41">
        <f t="shared" si="211"/>
        <v>0</v>
      </c>
      <c r="AL93" s="41">
        <f t="shared" si="212"/>
        <v>0</v>
      </c>
      <c r="AM93" s="41">
        <f t="shared" si="213"/>
        <v>0</v>
      </c>
      <c r="AN93" s="41">
        <f t="shared" si="214"/>
        <v>0</v>
      </c>
      <c r="AO93" s="2">
        <f t="shared" si="215"/>
        <v>0</v>
      </c>
    </row>
    <row r="94" spans="1:53" ht="24.95" hidden="1" customHeight="1">
      <c r="A94" s="6"/>
      <c r="B94" s="32"/>
      <c r="C94" s="33"/>
      <c r="D94" s="34"/>
      <c r="E94" s="34"/>
      <c r="F94" s="47"/>
      <c r="G94" s="22">
        <f t="shared" si="241"/>
        <v>0</v>
      </c>
      <c r="H94" s="47"/>
      <c r="I94" s="22">
        <f t="shared" si="242"/>
        <v>0</v>
      </c>
      <c r="J94" s="47"/>
      <c r="K94" s="22">
        <f t="shared" si="243"/>
        <v>0</v>
      </c>
      <c r="L94" s="47"/>
      <c r="M94" s="22">
        <f t="shared" si="244"/>
        <v>0</v>
      </c>
      <c r="N94" s="47"/>
      <c r="O94" s="22">
        <f t="shared" si="245"/>
        <v>0</v>
      </c>
      <c r="P94" s="47"/>
      <c r="Q94" s="22">
        <f t="shared" si="246"/>
        <v>0</v>
      </c>
      <c r="R94" s="47"/>
      <c r="S94" s="22">
        <f t="shared" si="247"/>
        <v>0</v>
      </c>
      <c r="T94" s="47"/>
      <c r="U94" s="22">
        <f t="shared" si="248"/>
        <v>0</v>
      </c>
      <c r="V94" s="47"/>
      <c r="W94" s="22">
        <f t="shared" si="249"/>
        <v>0</v>
      </c>
      <c r="X94" s="47"/>
      <c r="Y94" s="22">
        <f t="shared" si="250"/>
        <v>0</v>
      </c>
      <c r="Z94" s="47"/>
      <c r="AA94" s="22">
        <f t="shared" si="251"/>
        <v>0</v>
      </c>
      <c r="AB94" s="24">
        <f t="shared" si="252"/>
        <v>0</v>
      </c>
      <c r="AC94" s="43">
        <f t="shared" si="253"/>
        <v>0</v>
      </c>
      <c r="AD94" s="41">
        <f t="shared" si="254"/>
        <v>0</v>
      </c>
      <c r="AE94" s="41">
        <f t="shared" si="205"/>
        <v>0</v>
      </c>
      <c r="AF94" s="41">
        <f t="shared" si="206"/>
        <v>0</v>
      </c>
      <c r="AG94" s="41">
        <f t="shared" si="207"/>
        <v>0</v>
      </c>
      <c r="AH94" s="41">
        <f t="shared" si="208"/>
        <v>0</v>
      </c>
      <c r="AI94" s="41">
        <f t="shared" si="209"/>
        <v>0</v>
      </c>
      <c r="AJ94" s="41">
        <f t="shared" si="210"/>
        <v>0</v>
      </c>
      <c r="AK94" s="41">
        <f t="shared" si="211"/>
        <v>0</v>
      </c>
      <c r="AL94" s="41">
        <f t="shared" si="212"/>
        <v>0</v>
      </c>
      <c r="AM94" s="41">
        <f t="shared" si="213"/>
        <v>0</v>
      </c>
      <c r="AN94" s="41">
        <f t="shared" si="214"/>
        <v>0</v>
      </c>
      <c r="AO94" s="2">
        <f t="shared" si="215"/>
        <v>0</v>
      </c>
    </row>
    <row r="95" spans="1:53" ht="24.95" hidden="1" customHeight="1">
      <c r="A95" s="6"/>
      <c r="B95" s="32"/>
      <c r="C95" s="33"/>
      <c r="D95" s="34"/>
      <c r="E95" s="34"/>
      <c r="F95" s="47"/>
      <c r="G95" s="22">
        <f t="shared" si="241"/>
        <v>0</v>
      </c>
      <c r="H95" s="47"/>
      <c r="I95" s="22">
        <f t="shared" si="242"/>
        <v>0</v>
      </c>
      <c r="J95" s="47"/>
      <c r="K95" s="22">
        <f t="shared" si="243"/>
        <v>0</v>
      </c>
      <c r="L95" s="47"/>
      <c r="M95" s="22">
        <f t="shared" si="244"/>
        <v>0</v>
      </c>
      <c r="N95" s="47"/>
      <c r="O95" s="22">
        <f t="shared" si="245"/>
        <v>0</v>
      </c>
      <c r="P95" s="47"/>
      <c r="Q95" s="22">
        <f t="shared" si="246"/>
        <v>0</v>
      </c>
      <c r="R95" s="47"/>
      <c r="S95" s="22">
        <f t="shared" si="247"/>
        <v>0</v>
      </c>
      <c r="T95" s="47"/>
      <c r="U95" s="22">
        <f t="shared" si="248"/>
        <v>0</v>
      </c>
      <c r="V95" s="47"/>
      <c r="W95" s="22">
        <f t="shared" si="249"/>
        <v>0</v>
      </c>
      <c r="X95" s="47"/>
      <c r="Y95" s="22">
        <f t="shared" si="250"/>
        <v>0</v>
      </c>
      <c r="Z95" s="47"/>
      <c r="AA95" s="22">
        <f t="shared" si="251"/>
        <v>0</v>
      </c>
      <c r="AB95" s="24">
        <f t="shared" si="252"/>
        <v>0</v>
      </c>
      <c r="AC95" s="43">
        <f t="shared" si="253"/>
        <v>0</v>
      </c>
      <c r="AD95" s="41">
        <f t="shared" si="254"/>
        <v>0</v>
      </c>
      <c r="AE95" s="41">
        <f t="shared" si="205"/>
        <v>0</v>
      </c>
      <c r="AF95" s="41">
        <f t="shared" si="206"/>
        <v>0</v>
      </c>
      <c r="AG95" s="41">
        <f t="shared" si="207"/>
        <v>0</v>
      </c>
      <c r="AH95" s="41">
        <f t="shared" si="208"/>
        <v>0</v>
      </c>
      <c r="AI95" s="41">
        <f t="shared" si="209"/>
        <v>0</v>
      </c>
      <c r="AJ95" s="41">
        <f t="shared" si="210"/>
        <v>0</v>
      </c>
      <c r="AK95" s="41">
        <f t="shared" si="211"/>
        <v>0</v>
      </c>
      <c r="AL95" s="41">
        <f t="shared" si="212"/>
        <v>0</v>
      </c>
      <c r="AM95" s="41">
        <f t="shared" si="213"/>
        <v>0</v>
      </c>
      <c r="AN95" s="41">
        <f t="shared" si="214"/>
        <v>0</v>
      </c>
      <c r="AO95" s="2">
        <f t="shared" si="215"/>
        <v>0</v>
      </c>
    </row>
    <row r="96" spans="1:53" ht="24.95" hidden="1" customHeight="1">
      <c r="A96" s="6"/>
      <c r="B96" s="32"/>
      <c r="C96" s="33"/>
      <c r="D96" s="34"/>
      <c r="E96" s="34"/>
      <c r="F96" s="47"/>
      <c r="G96" s="22">
        <f t="shared" si="241"/>
        <v>0</v>
      </c>
      <c r="H96" s="47"/>
      <c r="I96" s="22">
        <f t="shared" si="242"/>
        <v>0</v>
      </c>
      <c r="J96" s="47"/>
      <c r="K96" s="22">
        <f t="shared" si="243"/>
        <v>0</v>
      </c>
      <c r="L96" s="47"/>
      <c r="M96" s="22">
        <f t="shared" si="244"/>
        <v>0</v>
      </c>
      <c r="N96" s="47"/>
      <c r="O96" s="22">
        <f t="shared" si="245"/>
        <v>0</v>
      </c>
      <c r="P96" s="47"/>
      <c r="Q96" s="22">
        <f t="shared" si="246"/>
        <v>0</v>
      </c>
      <c r="R96" s="47"/>
      <c r="S96" s="22">
        <f t="shared" si="247"/>
        <v>0</v>
      </c>
      <c r="T96" s="47"/>
      <c r="U96" s="22">
        <f t="shared" si="248"/>
        <v>0</v>
      </c>
      <c r="V96" s="47"/>
      <c r="W96" s="22">
        <f t="shared" si="249"/>
        <v>0</v>
      </c>
      <c r="X96" s="47"/>
      <c r="Y96" s="22">
        <f t="shared" si="250"/>
        <v>0</v>
      </c>
      <c r="Z96" s="47"/>
      <c r="AA96" s="22">
        <f t="shared" si="251"/>
        <v>0</v>
      </c>
      <c r="AB96" s="24">
        <f t="shared" si="252"/>
        <v>0</v>
      </c>
      <c r="AC96" s="43">
        <f t="shared" si="253"/>
        <v>0</v>
      </c>
      <c r="AD96" s="41">
        <f t="shared" si="254"/>
        <v>0</v>
      </c>
      <c r="AE96" s="41">
        <f t="shared" si="205"/>
        <v>0</v>
      </c>
      <c r="AF96" s="41">
        <f t="shared" si="206"/>
        <v>0</v>
      </c>
      <c r="AG96" s="41">
        <f t="shared" si="207"/>
        <v>0</v>
      </c>
      <c r="AH96" s="41">
        <f t="shared" si="208"/>
        <v>0</v>
      </c>
      <c r="AI96" s="41">
        <f t="shared" si="209"/>
        <v>0</v>
      </c>
      <c r="AJ96" s="41">
        <f t="shared" si="210"/>
        <v>0</v>
      </c>
      <c r="AK96" s="41">
        <f t="shared" si="211"/>
        <v>0</v>
      </c>
      <c r="AL96" s="41">
        <f t="shared" si="212"/>
        <v>0</v>
      </c>
      <c r="AM96" s="41">
        <f t="shared" si="213"/>
        <v>0</v>
      </c>
      <c r="AN96" s="41">
        <f t="shared" si="214"/>
        <v>0</v>
      </c>
      <c r="AO96" s="2">
        <f t="shared" si="215"/>
        <v>0</v>
      </c>
    </row>
    <row r="97" spans="1:41" ht="24.95" hidden="1" customHeight="1">
      <c r="A97" s="6"/>
      <c r="B97" s="32"/>
      <c r="C97" s="33"/>
      <c r="D97" s="34"/>
      <c r="E97" s="34"/>
      <c r="F97" s="47"/>
      <c r="G97" s="22">
        <f t="shared" si="241"/>
        <v>0</v>
      </c>
      <c r="H97" s="47"/>
      <c r="I97" s="22">
        <f t="shared" si="242"/>
        <v>0</v>
      </c>
      <c r="J97" s="47"/>
      <c r="K97" s="22">
        <f t="shared" si="243"/>
        <v>0</v>
      </c>
      <c r="L97" s="47"/>
      <c r="M97" s="22">
        <f t="shared" si="244"/>
        <v>0</v>
      </c>
      <c r="N97" s="47"/>
      <c r="O97" s="22">
        <f t="shared" si="245"/>
        <v>0</v>
      </c>
      <c r="P97" s="47"/>
      <c r="Q97" s="22">
        <f t="shared" si="246"/>
        <v>0</v>
      </c>
      <c r="R97" s="47"/>
      <c r="S97" s="22">
        <f t="shared" si="247"/>
        <v>0</v>
      </c>
      <c r="T97" s="47"/>
      <c r="U97" s="22">
        <f t="shared" si="248"/>
        <v>0</v>
      </c>
      <c r="V97" s="47"/>
      <c r="W97" s="22">
        <f t="shared" si="249"/>
        <v>0</v>
      </c>
      <c r="X97" s="47"/>
      <c r="Y97" s="22">
        <f t="shared" si="250"/>
        <v>0</v>
      </c>
      <c r="Z97" s="47"/>
      <c r="AA97" s="22">
        <f t="shared" si="251"/>
        <v>0</v>
      </c>
      <c r="AB97" s="24">
        <f t="shared" si="252"/>
        <v>0</v>
      </c>
      <c r="AC97" s="43">
        <f t="shared" si="253"/>
        <v>0</v>
      </c>
      <c r="AD97" s="41">
        <f t="shared" si="254"/>
        <v>0</v>
      </c>
      <c r="AE97" s="41">
        <f t="shared" si="205"/>
        <v>0</v>
      </c>
      <c r="AF97" s="41">
        <f t="shared" si="206"/>
        <v>0</v>
      </c>
      <c r="AG97" s="41">
        <f t="shared" si="207"/>
        <v>0</v>
      </c>
      <c r="AH97" s="41">
        <f t="shared" si="208"/>
        <v>0</v>
      </c>
      <c r="AI97" s="41">
        <f t="shared" si="209"/>
        <v>0</v>
      </c>
      <c r="AJ97" s="41">
        <f t="shared" si="210"/>
        <v>0</v>
      </c>
      <c r="AK97" s="41">
        <f t="shared" si="211"/>
        <v>0</v>
      </c>
      <c r="AL97" s="41">
        <f t="shared" si="212"/>
        <v>0</v>
      </c>
      <c r="AM97" s="41">
        <f t="shared" si="213"/>
        <v>0</v>
      </c>
      <c r="AN97" s="41">
        <f t="shared" si="214"/>
        <v>0</v>
      </c>
      <c r="AO97" s="2">
        <f t="shared" si="215"/>
        <v>0</v>
      </c>
    </row>
    <row r="98" spans="1:41" ht="24.95" hidden="1" customHeight="1">
      <c r="A98" s="6"/>
      <c r="B98" s="32"/>
      <c r="C98" s="33"/>
      <c r="D98" s="34"/>
      <c r="E98" s="34"/>
      <c r="F98" s="47"/>
      <c r="G98" s="22">
        <f t="shared" si="241"/>
        <v>0</v>
      </c>
      <c r="H98" s="47"/>
      <c r="I98" s="22">
        <f t="shared" si="242"/>
        <v>0</v>
      </c>
      <c r="J98" s="47"/>
      <c r="K98" s="22">
        <f t="shared" si="243"/>
        <v>0</v>
      </c>
      <c r="L98" s="47"/>
      <c r="M98" s="22">
        <f t="shared" si="244"/>
        <v>0</v>
      </c>
      <c r="N98" s="47"/>
      <c r="O98" s="22">
        <f t="shared" si="245"/>
        <v>0</v>
      </c>
      <c r="P98" s="47"/>
      <c r="Q98" s="22">
        <f t="shared" si="246"/>
        <v>0</v>
      </c>
      <c r="R98" s="47"/>
      <c r="S98" s="22">
        <f t="shared" si="247"/>
        <v>0</v>
      </c>
      <c r="T98" s="47"/>
      <c r="U98" s="22">
        <f t="shared" si="248"/>
        <v>0</v>
      </c>
      <c r="V98" s="47"/>
      <c r="W98" s="22">
        <f t="shared" si="249"/>
        <v>0</v>
      </c>
      <c r="X98" s="47"/>
      <c r="Y98" s="22">
        <f t="shared" si="250"/>
        <v>0</v>
      </c>
      <c r="Z98" s="47"/>
      <c r="AA98" s="22">
        <f t="shared" si="251"/>
        <v>0</v>
      </c>
      <c r="AB98" s="24">
        <f t="shared" si="252"/>
        <v>0</v>
      </c>
      <c r="AC98" s="43">
        <f t="shared" si="253"/>
        <v>0</v>
      </c>
      <c r="AD98" s="41">
        <f t="shared" si="254"/>
        <v>0</v>
      </c>
      <c r="AE98" s="41">
        <f t="shared" si="205"/>
        <v>0</v>
      </c>
      <c r="AF98" s="41">
        <f t="shared" si="206"/>
        <v>0</v>
      </c>
      <c r="AG98" s="41">
        <f t="shared" si="207"/>
        <v>0</v>
      </c>
      <c r="AH98" s="41">
        <f t="shared" si="208"/>
        <v>0</v>
      </c>
      <c r="AI98" s="41">
        <f t="shared" si="209"/>
        <v>0</v>
      </c>
      <c r="AJ98" s="41">
        <f t="shared" si="210"/>
        <v>0</v>
      </c>
      <c r="AK98" s="41">
        <f t="shared" si="211"/>
        <v>0</v>
      </c>
      <c r="AL98" s="41">
        <f t="shared" si="212"/>
        <v>0</v>
      </c>
      <c r="AM98" s="41">
        <f t="shared" si="213"/>
        <v>0</v>
      </c>
      <c r="AN98" s="41">
        <f t="shared" si="214"/>
        <v>0</v>
      </c>
      <c r="AO98" s="2">
        <f t="shared" si="215"/>
        <v>0</v>
      </c>
    </row>
    <row r="99" spans="1:41" ht="24.95" hidden="1" customHeight="1">
      <c r="A99" s="6"/>
      <c r="B99" s="32"/>
      <c r="C99" s="33"/>
      <c r="D99" s="34"/>
      <c r="E99" s="34"/>
      <c r="F99" s="47"/>
      <c r="G99" s="22">
        <f t="shared" si="241"/>
        <v>0</v>
      </c>
      <c r="H99" s="47"/>
      <c r="I99" s="22">
        <f t="shared" si="242"/>
        <v>0</v>
      </c>
      <c r="J99" s="47"/>
      <c r="K99" s="22">
        <f t="shared" si="243"/>
        <v>0</v>
      </c>
      <c r="L99" s="47"/>
      <c r="M99" s="22">
        <f t="shared" si="244"/>
        <v>0</v>
      </c>
      <c r="N99" s="47"/>
      <c r="O99" s="22">
        <f t="shared" si="245"/>
        <v>0</v>
      </c>
      <c r="P99" s="47"/>
      <c r="Q99" s="22">
        <f t="shared" si="246"/>
        <v>0</v>
      </c>
      <c r="R99" s="47"/>
      <c r="S99" s="22">
        <f t="shared" si="247"/>
        <v>0</v>
      </c>
      <c r="T99" s="47"/>
      <c r="U99" s="22">
        <f t="shared" si="248"/>
        <v>0</v>
      </c>
      <c r="V99" s="47"/>
      <c r="W99" s="22">
        <f t="shared" si="249"/>
        <v>0</v>
      </c>
      <c r="X99" s="47"/>
      <c r="Y99" s="22">
        <f t="shared" si="250"/>
        <v>0</v>
      </c>
      <c r="Z99" s="47"/>
      <c r="AA99" s="22">
        <f t="shared" si="251"/>
        <v>0</v>
      </c>
      <c r="AB99" s="24">
        <f t="shared" si="252"/>
        <v>0</v>
      </c>
      <c r="AC99" s="43">
        <f t="shared" si="253"/>
        <v>0</v>
      </c>
      <c r="AD99" s="41">
        <f t="shared" si="254"/>
        <v>0</v>
      </c>
      <c r="AE99" s="41">
        <f t="shared" si="205"/>
        <v>0</v>
      </c>
      <c r="AF99" s="41">
        <f t="shared" si="206"/>
        <v>0</v>
      </c>
      <c r="AG99" s="41">
        <f t="shared" si="207"/>
        <v>0</v>
      </c>
      <c r="AH99" s="41">
        <f t="shared" si="208"/>
        <v>0</v>
      </c>
      <c r="AI99" s="41">
        <f t="shared" si="209"/>
        <v>0</v>
      </c>
      <c r="AJ99" s="41">
        <f t="shared" si="210"/>
        <v>0</v>
      </c>
      <c r="AK99" s="41">
        <f t="shared" si="211"/>
        <v>0</v>
      </c>
      <c r="AL99" s="41">
        <f t="shared" si="212"/>
        <v>0</v>
      </c>
      <c r="AM99" s="41">
        <f t="shared" si="213"/>
        <v>0</v>
      </c>
      <c r="AN99" s="41">
        <f t="shared" si="214"/>
        <v>0</v>
      </c>
      <c r="AO99" s="2">
        <f t="shared" si="215"/>
        <v>0</v>
      </c>
    </row>
    <row r="100" spans="1:41" ht="24.95" hidden="1" customHeight="1">
      <c r="A100" s="6"/>
      <c r="B100" s="32"/>
      <c r="C100" s="33"/>
      <c r="D100" s="34"/>
      <c r="E100" s="34"/>
      <c r="F100" s="47"/>
      <c r="G100" s="22">
        <f t="shared" si="241"/>
        <v>0</v>
      </c>
      <c r="H100" s="47"/>
      <c r="I100" s="22">
        <f t="shared" si="242"/>
        <v>0</v>
      </c>
      <c r="J100" s="47"/>
      <c r="K100" s="22">
        <f t="shared" si="243"/>
        <v>0</v>
      </c>
      <c r="L100" s="47"/>
      <c r="M100" s="22">
        <f t="shared" si="244"/>
        <v>0</v>
      </c>
      <c r="N100" s="47"/>
      <c r="O100" s="22">
        <f t="shared" si="245"/>
        <v>0</v>
      </c>
      <c r="P100" s="47"/>
      <c r="Q100" s="22">
        <f t="shared" si="246"/>
        <v>0</v>
      </c>
      <c r="R100" s="47"/>
      <c r="S100" s="22">
        <f t="shared" si="247"/>
        <v>0</v>
      </c>
      <c r="T100" s="47"/>
      <c r="U100" s="22">
        <f t="shared" si="248"/>
        <v>0</v>
      </c>
      <c r="V100" s="47"/>
      <c r="W100" s="22">
        <f t="shared" si="249"/>
        <v>0</v>
      </c>
      <c r="X100" s="47"/>
      <c r="Y100" s="22">
        <f t="shared" si="250"/>
        <v>0</v>
      </c>
      <c r="Z100" s="47"/>
      <c r="AA100" s="22">
        <f t="shared" si="251"/>
        <v>0</v>
      </c>
      <c r="AB100" s="24">
        <f t="shared" si="252"/>
        <v>0</v>
      </c>
      <c r="AC100" s="43">
        <f t="shared" si="253"/>
        <v>0</v>
      </c>
      <c r="AD100" s="41">
        <f t="shared" si="254"/>
        <v>0</v>
      </c>
      <c r="AE100" s="41">
        <f t="shared" si="205"/>
        <v>0</v>
      </c>
      <c r="AF100" s="41">
        <f t="shared" si="206"/>
        <v>0</v>
      </c>
      <c r="AG100" s="41">
        <f t="shared" si="207"/>
        <v>0</v>
      </c>
      <c r="AH100" s="41">
        <f t="shared" si="208"/>
        <v>0</v>
      </c>
      <c r="AI100" s="41">
        <f t="shared" si="209"/>
        <v>0</v>
      </c>
      <c r="AJ100" s="41">
        <f t="shared" si="210"/>
        <v>0</v>
      </c>
      <c r="AK100" s="41">
        <f t="shared" si="211"/>
        <v>0</v>
      </c>
      <c r="AL100" s="41">
        <f t="shared" si="212"/>
        <v>0</v>
      </c>
      <c r="AM100" s="41">
        <f t="shared" si="213"/>
        <v>0</v>
      </c>
      <c r="AN100" s="41">
        <f t="shared" si="214"/>
        <v>0</v>
      </c>
      <c r="AO100" s="2">
        <f t="shared" si="215"/>
        <v>0</v>
      </c>
    </row>
    <row r="101" spans="1:41" ht="24.95" hidden="1" customHeight="1">
      <c r="A101" s="6"/>
      <c r="B101" s="32"/>
      <c r="C101" s="33"/>
      <c r="D101" s="34"/>
      <c r="E101" s="34"/>
      <c r="F101" s="47"/>
      <c r="G101" s="22">
        <f t="shared" si="241"/>
        <v>0</v>
      </c>
      <c r="H101" s="47"/>
      <c r="I101" s="22">
        <f t="shared" si="242"/>
        <v>0</v>
      </c>
      <c r="J101" s="47"/>
      <c r="K101" s="22">
        <f t="shared" si="243"/>
        <v>0</v>
      </c>
      <c r="L101" s="47"/>
      <c r="M101" s="22">
        <f t="shared" si="244"/>
        <v>0</v>
      </c>
      <c r="N101" s="47"/>
      <c r="O101" s="22">
        <f t="shared" si="245"/>
        <v>0</v>
      </c>
      <c r="P101" s="47"/>
      <c r="Q101" s="22">
        <f t="shared" si="246"/>
        <v>0</v>
      </c>
      <c r="R101" s="47"/>
      <c r="S101" s="22">
        <f t="shared" si="247"/>
        <v>0</v>
      </c>
      <c r="T101" s="47"/>
      <c r="U101" s="22">
        <f t="shared" si="248"/>
        <v>0</v>
      </c>
      <c r="V101" s="47"/>
      <c r="W101" s="22">
        <f t="shared" si="249"/>
        <v>0</v>
      </c>
      <c r="X101" s="47"/>
      <c r="Y101" s="22">
        <f t="shared" si="250"/>
        <v>0</v>
      </c>
      <c r="Z101" s="47"/>
      <c r="AA101" s="22">
        <f t="shared" si="251"/>
        <v>0</v>
      </c>
      <c r="AB101" s="24">
        <f t="shared" si="252"/>
        <v>0</v>
      </c>
      <c r="AC101" s="43">
        <f t="shared" si="253"/>
        <v>0</v>
      </c>
      <c r="AD101" s="41">
        <f t="shared" si="254"/>
        <v>0</v>
      </c>
      <c r="AE101" s="41">
        <f t="shared" si="205"/>
        <v>0</v>
      </c>
      <c r="AF101" s="41">
        <f t="shared" si="206"/>
        <v>0</v>
      </c>
      <c r="AG101" s="41">
        <f t="shared" si="207"/>
        <v>0</v>
      </c>
      <c r="AH101" s="41">
        <f t="shared" si="208"/>
        <v>0</v>
      </c>
      <c r="AI101" s="41">
        <f t="shared" si="209"/>
        <v>0</v>
      </c>
      <c r="AJ101" s="41">
        <f t="shared" si="210"/>
        <v>0</v>
      </c>
      <c r="AK101" s="41">
        <f t="shared" si="211"/>
        <v>0</v>
      </c>
      <c r="AL101" s="41">
        <f t="shared" si="212"/>
        <v>0</v>
      </c>
      <c r="AM101" s="41">
        <f t="shared" si="213"/>
        <v>0</v>
      </c>
      <c r="AN101" s="41">
        <f t="shared" si="214"/>
        <v>0</v>
      </c>
      <c r="AO101" s="2">
        <f t="shared" si="215"/>
        <v>0</v>
      </c>
    </row>
    <row r="102" spans="1:41" ht="24.95" hidden="1" customHeight="1">
      <c r="A102" s="6"/>
      <c r="B102" s="32"/>
      <c r="C102" s="33"/>
      <c r="D102" s="34"/>
      <c r="E102" s="34"/>
      <c r="F102" s="47"/>
      <c r="G102" s="22">
        <f t="shared" si="241"/>
        <v>0</v>
      </c>
      <c r="H102" s="47"/>
      <c r="I102" s="22">
        <f t="shared" si="242"/>
        <v>0</v>
      </c>
      <c r="J102" s="47"/>
      <c r="K102" s="22">
        <f t="shared" si="243"/>
        <v>0</v>
      </c>
      <c r="L102" s="47"/>
      <c r="M102" s="22">
        <f t="shared" si="244"/>
        <v>0</v>
      </c>
      <c r="N102" s="47"/>
      <c r="O102" s="22">
        <f t="shared" si="245"/>
        <v>0</v>
      </c>
      <c r="P102" s="47"/>
      <c r="Q102" s="22">
        <f t="shared" si="246"/>
        <v>0</v>
      </c>
      <c r="R102" s="47"/>
      <c r="S102" s="22">
        <f t="shared" si="247"/>
        <v>0</v>
      </c>
      <c r="T102" s="47"/>
      <c r="U102" s="22">
        <f t="shared" si="248"/>
        <v>0</v>
      </c>
      <c r="V102" s="47"/>
      <c r="W102" s="22">
        <f t="shared" si="249"/>
        <v>0</v>
      </c>
      <c r="X102" s="47"/>
      <c r="Y102" s="22">
        <f t="shared" si="250"/>
        <v>0</v>
      </c>
      <c r="Z102" s="47"/>
      <c r="AA102" s="22">
        <f t="shared" si="251"/>
        <v>0</v>
      </c>
      <c r="AB102" s="24">
        <f t="shared" si="252"/>
        <v>0</v>
      </c>
      <c r="AC102" s="43">
        <f t="shared" ref="AC102" si="255">(LARGE(AD102:AN102,1)+LARGE(AD102:AN102,2)+LARGE(AD102:AN102,3)+LARGE(AD102:AN102,4)+LARGE(AD102:AN102,5)+LARGE(AD102:AN102,6)+LARGE(AD102:AN102,7)+LARGE(AD102:AN102,8)+LARGE(AD102:AN102,9)+LARGE(AD102:AN102,10)+LARGE(AD102:AN102,11))-(SMALL(AD102:AN102,1)+SMALL(AD102:AN102,2)+SMALL(AD102:AN102,3)+SMALL(AD102:AN102,4)+SMALL(AD102:AN102,5))</f>
        <v>0</v>
      </c>
      <c r="AD102" s="41">
        <f t="shared" si="254"/>
        <v>0</v>
      </c>
      <c r="AE102" s="41">
        <f t="shared" si="205"/>
        <v>0</v>
      </c>
      <c r="AF102" s="41">
        <f t="shared" si="206"/>
        <v>0</v>
      </c>
      <c r="AG102" s="41">
        <f t="shared" si="207"/>
        <v>0</v>
      </c>
      <c r="AH102" s="41">
        <f t="shared" si="208"/>
        <v>0</v>
      </c>
      <c r="AI102" s="41">
        <f t="shared" si="209"/>
        <v>0</v>
      </c>
      <c r="AJ102" s="41">
        <f t="shared" si="210"/>
        <v>0</v>
      </c>
      <c r="AK102" s="41">
        <f t="shared" si="211"/>
        <v>0</v>
      </c>
      <c r="AL102" s="41">
        <f t="shared" si="212"/>
        <v>0</v>
      </c>
      <c r="AM102" s="41">
        <f t="shared" si="213"/>
        <v>0</v>
      </c>
      <c r="AN102" s="41">
        <f t="shared" si="214"/>
        <v>0</v>
      </c>
      <c r="AO102" s="2">
        <f t="shared" si="215"/>
        <v>0</v>
      </c>
    </row>
    <row r="103" spans="1:41" ht="24.95" customHeight="1">
      <c r="C103" s="46"/>
    </row>
    <row r="104" spans="1:41" ht="62.45" customHeight="1">
      <c r="A104" s="78" t="s">
        <v>92</v>
      </c>
      <c r="B104" s="69"/>
    </row>
    <row r="105" spans="1:41" ht="58.15" customHeight="1">
      <c r="A105" s="71">
        <f>COUNT(A3:A91)</f>
        <v>47</v>
      </c>
      <c r="B105" s="70"/>
    </row>
    <row r="106" spans="1:41" ht="24.95" customHeight="1"/>
    <row r="107" spans="1:41" ht="24.95" customHeight="1"/>
    <row r="108" spans="1:41" ht="24.95" customHeight="1"/>
    <row r="109" spans="1:41" ht="24.95" customHeight="1"/>
    <row r="110" spans="1:41" ht="24.95" customHeight="1"/>
    <row r="111" spans="1:41" ht="24.95" customHeight="1"/>
    <row r="112" spans="1:41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  <row r="125" ht="24.95" customHeight="1"/>
    <row r="126" ht="24.95" customHeight="1"/>
    <row r="127" ht="24.95" customHeight="1"/>
    <row r="128" ht="24.95" customHeight="1"/>
    <row r="129" ht="24.95" customHeight="1"/>
    <row r="130" ht="24.95" customHeight="1"/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  <row r="138" ht="24.95" customHeight="1"/>
    <row r="139" ht="24.95" customHeight="1"/>
    <row r="140" ht="24.95" customHeight="1"/>
    <row r="141" ht="24.95" customHeight="1"/>
    <row r="142" ht="24.95" customHeight="1"/>
    <row r="143" ht="24.95" customHeight="1"/>
    <row r="144" ht="24.95" customHeight="1"/>
    <row r="145" ht="24.95" customHeight="1"/>
    <row r="146" ht="24.95" customHeight="1"/>
    <row r="147" ht="24.95" customHeight="1"/>
    <row r="148" ht="24.95" customHeight="1"/>
    <row r="149" ht="24.95" customHeight="1"/>
    <row r="150" ht="24.95" customHeight="1"/>
    <row r="151" ht="24.95" customHeight="1"/>
    <row r="152" ht="24.95" customHeight="1"/>
    <row r="153" ht="24.95" customHeight="1"/>
    <row r="154" ht="24.95" customHeight="1"/>
  </sheetData>
  <sortState ref="B76:AC82">
    <sortCondition descending="1" ref="AC76:AC82"/>
  </sortState>
  <mergeCells count="13">
    <mergeCell ref="X1:Y1"/>
    <mergeCell ref="Z1:AA1"/>
    <mergeCell ref="B1:D1"/>
    <mergeCell ref="F1:G1"/>
    <mergeCell ref="H1:I1"/>
    <mergeCell ref="J1:K1"/>
    <mergeCell ref="L1:M1"/>
    <mergeCell ref="N1:O1"/>
    <mergeCell ref="A46:B46"/>
    <mergeCell ref="P1:Q1"/>
    <mergeCell ref="R1:S1"/>
    <mergeCell ref="T1:U1"/>
    <mergeCell ref="V1:W1"/>
  </mergeCells>
  <conditionalFormatting sqref="AH3:AN34 AH52:AN60 AH63:AN73 AH76:AN102 AH37:AN49">
    <cfRule type="cellIs" dxfId="71" priority="50" operator="equal">
      <formula>0</formula>
    </cfRule>
  </conditionalFormatting>
  <conditionalFormatting sqref="O3:O34 Q3:Q34 S3:S34 U3:U34 W3:W34 Y3:Y34 AA3:AA34 O52:O60 O63:O73 Q52:Q60 Q63:Q73 S52:S60 S63:S73 U52:U60 U63:U73 W52:W60 W63:W73 Y52:Y60 Y63:Y73 AA52:AA60 AA63:AA73 O76:O102 Q76:Q102 S76:S102 U76:U102 W76:W102 Y76:Y102 AA76:AA102 M3 K3 I3 G3 M37 I37 G37 K37 M52 K52 I52 G52 M63 K63 I63 G63 M76 K76 I76 G76 O37:O49 Q37:Q49 S37:S49 U37:U49 W37:W49 Y37:Y49 AA37:AA49 M47 I47 G47 K47">
    <cfRule type="cellIs" dxfId="70" priority="48" operator="equal">
      <formula>0</formula>
    </cfRule>
    <cfRule type="cellIs" dxfId="69" priority="49" operator="equal">
      <formula>0</formula>
    </cfRule>
  </conditionalFormatting>
  <conditionalFormatting sqref="G4:G34">
    <cfRule type="cellIs" dxfId="68" priority="46" operator="equal">
      <formula>0</formula>
    </cfRule>
    <cfRule type="cellIs" dxfId="67" priority="47" operator="equal">
      <formula>0</formula>
    </cfRule>
  </conditionalFormatting>
  <conditionalFormatting sqref="I4:I34">
    <cfRule type="cellIs" dxfId="66" priority="44" operator="equal">
      <formula>0</formula>
    </cfRule>
    <cfRule type="cellIs" dxfId="65" priority="45" operator="equal">
      <formula>0</formula>
    </cfRule>
  </conditionalFormatting>
  <conditionalFormatting sqref="K4:K34">
    <cfRule type="cellIs" dxfId="64" priority="42" operator="equal">
      <formula>0</formula>
    </cfRule>
    <cfRule type="cellIs" dxfId="63" priority="43" operator="equal">
      <formula>0</formula>
    </cfRule>
  </conditionalFormatting>
  <conditionalFormatting sqref="M4:M34">
    <cfRule type="cellIs" dxfId="62" priority="40" operator="equal">
      <formula>0</formula>
    </cfRule>
    <cfRule type="cellIs" dxfId="61" priority="41" operator="equal">
      <formula>0</formula>
    </cfRule>
  </conditionalFormatting>
  <conditionalFormatting sqref="G37:G49">
    <cfRule type="cellIs" dxfId="60" priority="38" operator="equal">
      <formula>0</formula>
    </cfRule>
    <cfRule type="cellIs" dxfId="59" priority="39" operator="equal">
      <formula>0</formula>
    </cfRule>
  </conditionalFormatting>
  <conditionalFormatting sqref="I37:I49">
    <cfRule type="cellIs" dxfId="58" priority="36" operator="equal">
      <formula>0</formula>
    </cfRule>
    <cfRule type="cellIs" dxfId="57" priority="37" operator="equal">
      <formula>0</formula>
    </cfRule>
  </conditionalFormatting>
  <conditionalFormatting sqref="K37:K49">
    <cfRule type="cellIs" dxfId="56" priority="34" operator="equal">
      <formula>0</formula>
    </cfRule>
    <cfRule type="cellIs" dxfId="55" priority="35" operator="equal">
      <formula>0</formula>
    </cfRule>
  </conditionalFormatting>
  <conditionalFormatting sqref="M37:M49">
    <cfRule type="cellIs" dxfId="54" priority="32" operator="equal">
      <formula>0</formula>
    </cfRule>
    <cfRule type="cellIs" dxfId="53" priority="33" operator="equal">
      <formula>0</formula>
    </cfRule>
  </conditionalFormatting>
  <conditionalFormatting sqref="G52:G60">
    <cfRule type="cellIs" dxfId="52" priority="30" operator="equal">
      <formula>0</formula>
    </cfRule>
    <cfRule type="cellIs" dxfId="51" priority="31" operator="equal">
      <formula>0</formula>
    </cfRule>
  </conditionalFormatting>
  <conditionalFormatting sqref="I52:I60">
    <cfRule type="cellIs" dxfId="50" priority="28" operator="equal">
      <formula>0</formula>
    </cfRule>
    <cfRule type="cellIs" dxfId="49" priority="29" operator="equal">
      <formula>0</formula>
    </cfRule>
  </conditionalFormatting>
  <conditionalFormatting sqref="K55:K60">
    <cfRule type="cellIs" dxfId="48" priority="26" operator="equal">
      <formula>0</formula>
    </cfRule>
    <cfRule type="cellIs" dxfId="47" priority="27" operator="equal">
      <formula>0</formula>
    </cfRule>
  </conditionalFormatting>
  <conditionalFormatting sqref="M52:M60">
    <cfRule type="cellIs" dxfId="46" priority="24" operator="equal">
      <formula>0</formula>
    </cfRule>
    <cfRule type="cellIs" dxfId="45" priority="25" operator="equal">
      <formula>0</formula>
    </cfRule>
  </conditionalFormatting>
  <conditionalFormatting sqref="K52:K60">
    <cfRule type="cellIs" dxfId="44" priority="22" operator="equal">
      <formula>0</formula>
    </cfRule>
    <cfRule type="cellIs" dxfId="43" priority="23" operator="equal">
      <formula>0</formula>
    </cfRule>
  </conditionalFormatting>
  <conditionalFormatting sqref="G63:G73">
    <cfRule type="cellIs" dxfId="42" priority="20" operator="equal">
      <formula>0</formula>
    </cfRule>
    <cfRule type="cellIs" dxfId="41" priority="21" operator="equal">
      <formula>0</formula>
    </cfRule>
  </conditionalFormatting>
  <conditionalFormatting sqref="I63:I73">
    <cfRule type="cellIs" dxfId="40" priority="18" operator="equal">
      <formula>0</formula>
    </cfRule>
    <cfRule type="cellIs" dxfId="39" priority="19" operator="equal">
      <formula>0</formula>
    </cfRule>
  </conditionalFormatting>
  <conditionalFormatting sqref="K63:K73">
    <cfRule type="cellIs" dxfId="38" priority="16" operator="equal">
      <formula>0</formula>
    </cfRule>
    <cfRule type="cellIs" dxfId="37" priority="17" operator="equal">
      <formula>0</formula>
    </cfRule>
  </conditionalFormatting>
  <conditionalFormatting sqref="K63:K73">
    <cfRule type="cellIs" dxfId="36" priority="14" operator="equal">
      <formula>0</formula>
    </cfRule>
    <cfRule type="cellIs" dxfId="35" priority="15" operator="equal">
      <formula>0</formula>
    </cfRule>
  </conditionalFormatting>
  <conditionalFormatting sqref="M63:M73">
    <cfRule type="cellIs" dxfId="34" priority="12" operator="equal">
      <formula>0</formula>
    </cfRule>
    <cfRule type="cellIs" dxfId="33" priority="13" operator="equal">
      <formula>0</formula>
    </cfRule>
  </conditionalFormatting>
  <conditionalFormatting sqref="G76:G102">
    <cfRule type="cellIs" dxfId="32" priority="10" operator="equal">
      <formula>0</formula>
    </cfRule>
    <cfRule type="cellIs" dxfId="31" priority="11" operator="equal">
      <formula>0</formula>
    </cfRule>
  </conditionalFormatting>
  <conditionalFormatting sqref="I76:I102">
    <cfRule type="cellIs" dxfId="30" priority="8" operator="equal">
      <formula>0</formula>
    </cfRule>
    <cfRule type="cellIs" dxfId="29" priority="9" operator="equal">
      <formula>0</formula>
    </cfRule>
  </conditionalFormatting>
  <conditionalFormatting sqref="K76:K102">
    <cfRule type="cellIs" dxfId="28" priority="6" operator="equal">
      <formula>0</formula>
    </cfRule>
    <cfRule type="cellIs" dxfId="27" priority="7" operator="equal">
      <formula>0</formula>
    </cfRule>
  </conditionalFormatting>
  <conditionalFormatting sqref="K76:K102">
    <cfRule type="cellIs" dxfId="26" priority="4" operator="equal">
      <formula>0</formula>
    </cfRule>
    <cfRule type="cellIs" dxfId="25" priority="5" operator="equal">
      <formula>0</formula>
    </cfRule>
  </conditionalFormatting>
  <conditionalFormatting sqref="M76:M102">
    <cfRule type="cellIs" dxfId="24" priority="2" operator="equal">
      <formula>0</formula>
    </cfRule>
    <cfRule type="cellIs" dxfId="23" priority="3" operator="equal">
      <formula>0</formula>
    </cfRule>
  </conditionalFormatting>
  <conditionalFormatting sqref="AD3:AG102">
    <cfRule type="cellIs" dxfId="22" priority="1" operator="equal">
      <formula>0</formula>
    </cfRule>
  </conditionalFormatting>
  <hyperlinks>
    <hyperlink ref="B24" r:id="rId1" display="http://www.ft-hft.sk/index.php/shooters/shooter/3-igor-piros"/>
    <hyperlink ref="B10" r:id="rId2" display="http://www.ft-hft.sk/index.php/shooters/shooter/20-jozef-kraner"/>
  </hyperlinks>
  <pageMargins left="0.7" right="0.7" top="0.78740157499999996" bottom="0.78740157499999996" header="0.3" footer="0.3"/>
  <pageSetup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H85"/>
  <sheetViews>
    <sheetView zoomScale="90" zoomScaleNormal="90" workbookViewId="0">
      <pane ySplit="1" topLeftCell="A2" activePane="bottomLeft" state="frozen"/>
      <selection pane="bottomLeft" activeCell="L9" sqref="L9"/>
    </sheetView>
  </sheetViews>
  <sheetFormatPr defaultRowHeight="15"/>
  <cols>
    <col min="1" max="1" width="10" customWidth="1"/>
    <col min="2" max="2" width="18.140625" bestFit="1" customWidth="1"/>
    <col min="3" max="3" width="16.85546875" customWidth="1"/>
    <col min="4" max="4" width="31.28515625" bestFit="1" customWidth="1"/>
    <col min="5" max="5" width="14" bestFit="1" customWidth="1"/>
    <col min="6" max="6" width="5.42578125" bestFit="1" customWidth="1"/>
    <col min="7" max="7" width="5.5703125" customWidth="1"/>
  </cols>
  <sheetData>
    <row r="1" spans="1:8" ht="19.5" thickBot="1">
      <c r="A1" s="20">
        <v>100</v>
      </c>
      <c r="B1" s="93" t="s">
        <v>162</v>
      </c>
      <c r="C1" s="93"/>
      <c r="D1" s="93"/>
      <c r="E1" s="4" t="s">
        <v>43</v>
      </c>
      <c r="F1" s="88">
        <v>1</v>
      </c>
      <c r="G1" s="89"/>
    </row>
    <row r="2" spans="1:8" ht="19.5" thickBot="1">
      <c r="A2" s="21" t="s">
        <v>14</v>
      </c>
      <c r="B2" s="7" t="s">
        <v>44</v>
      </c>
      <c r="C2" s="7" t="s">
        <v>101</v>
      </c>
      <c r="D2" s="7" t="s">
        <v>45</v>
      </c>
      <c r="E2" s="16" t="s">
        <v>46</v>
      </c>
      <c r="F2" s="28" t="s">
        <v>41</v>
      </c>
      <c r="G2" s="17" t="s">
        <v>42</v>
      </c>
    </row>
    <row r="3" spans="1:8" ht="24.95" customHeight="1">
      <c r="A3" s="3">
        <v>1</v>
      </c>
      <c r="B3" s="29" t="s">
        <v>0</v>
      </c>
      <c r="C3" s="33" t="s">
        <v>23</v>
      </c>
      <c r="D3" s="34" t="s">
        <v>84</v>
      </c>
      <c r="E3" s="35" t="s">
        <v>80</v>
      </c>
      <c r="F3" s="47">
        <v>45</v>
      </c>
      <c r="G3" s="23">
        <f t="shared" ref="G3:G15" si="0">IF(F3="",0,(F3/MAX($F$3:$F$15))*$A$1)</f>
        <v>100</v>
      </c>
    </row>
    <row r="4" spans="1:8" ht="24.95" customHeight="1">
      <c r="A4" s="3">
        <v>2</v>
      </c>
      <c r="B4" s="29" t="s">
        <v>1</v>
      </c>
      <c r="C4" s="33" t="s">
        <v>24</v>
      </c>
      <c r="D4" s="34" t="s">
        <v>83</v>
      </c>
      <c r="E4" s="35" t="s">
        <v>73</v>
      </c>
      <c r="F4" s="47">
        <v>43</v>
      </c>
      <c r="G4" s="22">
        <f t="shared" si="0"/>
        <v>95.555555555555557</v>
      </c>
      <c r="H4" t="s">
        <v>105</v>
      </c>
    </row>
    <row r="5" spans="1:8" ht="24.95" customHeight="1">
      <c r="A5" s="3">
        <v>3</v>
      </c>
      <c r="B5" s="29" t="s">
        <v>2</v>
      </c>
      <c r="C5" s="33" t="s">
        <v>23</v>
      </c>
      <c r="D5" s="34" t="s">
        <v>83</v>
      </c>
      <c r="E5" s="35" t="s">
        <v>73</v>
      </c>
      <c r="F5" s="47">
        <v>43</v>
      </c>
      <c r="G5" s="22">
        <f t="shared" si="0"/>
        <v>95.555555555555557</v>
      </c>
      <c r="H5" t="s">
        <v>105</v>
      </c>
    </row>
    <row r="6" spans="1:8" ht="24.95" customHeight="1">
      <c r="A6" s="3">
        <v>4</v>
      </c>
      <c r="B6" s="29" t="s">
        <v>3</v>
      </c>
      <c r="C6" s="33" t="s">
        <v>23</v>
      </c>
      <c r="D6" s="34" t="s">
        <v>83</v>
      </c>
      <c r="E6" s="35" t="s">
        <v>81</v>
      </c>
      <c r="F6" s="47">
        <v>43</v>
      </c>
      <c r="G6" s="22">
        <f t="shared" si="0"/>
        <v>95.555555555555557</v>
      </c>
      <c r="H6" t="s">
        <v>105</v>
      </c>
    </row>
    <row r="7" spans="1:8" ht="24.95" customHeight="1">
      <c r="A7" s="48" t="s">
        <v>106</v>
      </c>
      <c r="B7" s="29" t="s">
        <v>5</v>
      </c>
      <c r="C7" s="33" t="s">
        <v>28</v>
      </c>
      <c r="D7" s="34" t="s">
        <v>85</v>
      </c>
      <c r="E7" s="35" t="s">
        <v>79</v>
      </c>
      <c r="F7" s="47">
        <v>42</v>
      </c>
      <c r="G7" s="22">
        <f t="shared" si="0"/>
        <v>93.333333333333329</v>
      </c>
    </row>
    <row r="8" spans="1:8" ht="24.95" customHeight="1">
      <c r="A8" s="48" t="s">
        <v>106</v>
      </c>
      <c r="B8" s="31" t="s">
        <v>4</v>
      </c>
      <c r="C8" s="33" t="s">
        <v>26</v>
      </c>
      <c r="D8" s="34" t="s">
        <v>86</v>
      </c>
      <c r="E8" s="35" t="s">
        <v>81</v>
      </c>
      <c r="F8" s="47">
        <v>42</v>
      </c>
      <c r="G8" s="22">
        <f t="shared" si="0"/>
        <v>93.333333333333329</v>
      </c>
    </row>
    <row r="9" spans="1:8" ht="24.95" customHeight="1">
      <c r="A9" s="3" t="s">
        <v>107</v>
      </c>
      <c r="B9" s="29" t="s">
        <v>6</v>
      </c>
      <c r="C9" s="33" t="s">
        <v>23</v>
      </c>
      <c r="D9" s="34" t="s">
        <v>83</v>
      </c>
      <c r="E9" s="35" t="s">
        <v>73</v>
      </c>
      <c r="F9" s="47">
        <v>41</v>
      </c>
      <c r="G9" s="22">
        <f t="shared" si="0"/>
        <v>91.111111111111114</v>
      </c>
    </row>
    <row r="10" spans="1:8" ht="24.95" customHeight="1">
      <c r="A10" s="3" t="s">
        <v>107</v>
      </c>
      <c r="B10" s="30" t="s">
        <v>7</v>
      </c>
      <c r="C10" s="33" t="s">
        <v>30</v>
      </c>
      <c r="D10" s="34" t="s">
        <v>83</v>
      </c>
      <c r="E10" s="35" t="s">
        <v>29</v>
      </c>
      <c r="F10" s="47">
        <v>41</v>
      </c>
      <c r="G10" s="22">
        <f t="shared" si="0"/>
        <v>91.111111111111114</v>
      </c>
    </row>
    <row r="11" spans="1:8" ht="24.95" customHeight="1">
      <c r="A11" s="3">
        <v>9</v>
      </c>
      <c r="B11" s="29" t="s">
        <v>8</v>
      </c>
      <c r="C11" s="33" t="s">
        <v>31</v>
      </c>
      <c r="D11" s="34" t="s">
        <v>84</v>
      </c>
      <c r="E11" s="35" t="s">
        <v>73</v>
      </c>
      <c r="F11" s="47">
        <v>37</v>
      </c>
      <c r="G11" s="22">
        <f t="shared" si="0"/>
        <v>82.222222222222214</v>
      </c>
    </row>
    <row r="12" spans="1:8" ht="24.95" customHeight="1">
      <c r="A12" s="3">
        <v>10</v>
      </c>
      <c r="B12" s="29" t="s">
        <v>9</v>
      </c>
      <c r="C12" s="33" t="s">
        <v>26</v>
      </c>
      <c r="D12" s="34" t="s">
        <v>86</v>
      </c>
      <c r="E12" s="35" t="s">
        <v>73</v>
      </c>
      <c r="F12" s="47">
        <v>36</v>
      </c>
      <c r="G12" s="22">
        <f t="shared" si="0"/>
        <v>80</v>
      </c>
    </row>
    <row r="13" spans="1:8" ht="24.95" customHeight="1">
      <c r="A13" s="3">
        <v>11</v>
      </c>
      <c r="B13" s="31" t="s">
        <v>11</v>
      </c>
      <c r="C13" s="33" t="s">
        <v>23</v>
      </c>
      <c r="D13" s="34" t="s">
        <v>65</v>
      </c>
      <c r="E13" s="35" t="s">
        <v>82</v>
      </c>
      <c r="F13" s="47">
        <v>34</v>
      </c>
      <c r="G13" s="22">
        <f t="shared" si="0"/>
        <v>75.555555555555557</v>
      </c>
    </row>
    <row r="14" spans="1:8" ht="24.95" customHeight="1">
      <c r="A14" s="3">
        <v>12</v>
      </c>
      <c r="B14" s="32" t="s">
        <v>20</v>
      </c>
      <c r="C14" s="33" t="s">
        <v>23</v>
      </c>
      <c r="D14" s="34" t="s">
        <v>86</v>
      </c>
      <c r="E14" s="35" t="s">
        <v>73</v>
      </c>
      <c r="F14" s="47">
        <v>31</v>
      </c>
      <c r="G14" s="22">
        <f t="shared" si="0"/>
        <v>68.888888888888886</v>
      </c>
    </row>
    <row r="15" spans="1:8" ht="24.95" customHeight="1">
      <c r="A15" s="3">
        <v>13</v>
      </c>
      <c r="B15" s="29" t="s">
        <v>13</v>
      </c>
      <c r="C15" s="33" t="s">
        <v>32</v>
      </c>
      <c r="D15" s="34" t="s">
        <v>87</v>
      </c>
      <c r="E15" s="35" t="s">
        <v>73</v>
      </c>
      <c r="F15" s="47">
        <v>23</v>
      </c>
      <c r="G15" s="22">
        <f t="shared" si="0"/>
        <v>51.111111111111107</v>
      </c>
    </row>
    <row r="16" spans="1:8" ht="24.95" customHeight="1" thickBot="1">
      <c r="A16" s="9"/>
      <c r="B16" s="10"/>
      <c r="C16" s="11"/>
      <c r="D16" s="12"/>
      <c r="E16" s="12"/>
      <c r="F16" s="13"/>
      <c r="G16" s="25"/>
    </row>
    <row r="17" spans="1:7" ht="19.5" thickBot="1">
      <c r="A17" s="21" t="s">
        <v>17</v>
      </c>
      <c r="F17" s="1"/>
      <c r="G17" s="26"/>
    </row>
    <row r="18" spans="1:7" ht="24.95" customHeight="1">
      <c r="A18" s="6">
        <v>1</v>
      </c>
      <c r="B18" s="29" t="s">
        <v>15</v>
      </c>
      <c r="C18" s="33" t="s">
        <v>23</v>
      </c>
      <c r="D18" s="34" t="s">
        <v>25</v>
      </c>
      <c r="E18" s="34" t="s">
        <v>73</v>
      </c>
      <c r="F18" s="47">
        <v>41</v>
      </c>
      <c r="G18" s="22">
        <f>IF(F18="",0,(F18/MAX($F$18:$F$19))*$A$1)</f>
        <v>100</v>
      </c>
    </row>
    <row r="19" spans="1:7" ht="24.95" customHeight="1">
      <c r="A19" s="6">
        <v>2</v>
      </c>
      <c r="B19" s="29" t="s">
        <v>16</v>
      </c>
      <c r="C19" s="33" t="s">
        <v>26</v>
      </c>
      <c r="D19" s="34" t="s">
        <v>27</v>
      </c>
      <c r="E19" s="34" t="s">
        <v>73</v>
      </c>
      <c r="F19" s="47">
        <v>25</v>
      </c>
      <c r="G19" s="22">
        <f>IF(F19="",0,(F19/MAX($F$18:$F$19))*$A$1)</f>
        <v>60.975609756097562</v>
      </c>
    </row>
    <row r="20" spans="1:7" ht="24.95" customHeight="1" thickBot="1">
      <c r="A20" s="9"/>
      <c r="B20" s="10"/>
      <c r="C20" s="11"/>
      <c r="D20" s="12"/>
      <c r="E20" s="12"/>
      <c r="F20" s="13"/>
      <c r="G20" s="25"/>
    </row>
    <row r="21" spans="1:7" ht="24.95" customHeight="1" thickBot="1">
      <c r="A21" s="21" t="s">
        <v>18</v>
      </c>
      <c r="G21" s="26"/>
    </row>
    <row r="22" spans="1:7" ht="24.95" customHeight="1">
      <c r="A22" s="6">
        <v>1</v>
      </c>
      <c r="B22" s="29" t="s">
        <v>34</v>
      </c>
      <c r="C22" s="33" t="s">
        <v>37</v>
      </c>
      <c r="D22" s="34" t="s">
        <v>99</v>
      </c>
      <c r="E22" s="34" t="s">
        <v>73</v>
      </c>
      <c r="F22" s="47">
        <v>38</v>
      </c>
      <c r="G22" s="22">
        <f>IF(F22="",0,(F22/MAX($F$22:$F$24))*$A$1)</f>
        <v>100</v>
      </c>
    </row>
    <row r="23" spans="1:7" ht="24.95" customHeight="1">
      <c r="A23" s="6">
        <v>2</v>
      </c>
      <c r="B23" s="29" t="s">
        <v>35</v>
      </c>
      <c r="C23" s="33" t="s">
        <v>38</v>
      </c>
      <c r="D23" s="34" t="s">
        <v>100</v>
      </c>
      <c r="E23" s="34" t="s">
        <v>73</v>
      </c>
      <c r="F23" s="47">
        <v>20</v>
      </c>
      <c r="G23" s="22">
        <f>IF(F23="",0,(F23/MAX($F$22:$F$24))*$A$1)</f>
        <v>52.631578947368418</v>
      </c>
    </row>
    <row r="24" spans="1:7" ht="24.95" customHeight="1">
      <c r="A24" s="6">
        <v>3</v>
      </c>
      <c r="B24" s="32" t="s">
        <v>36</v>
      </c>
      <c r="C24" s="33" t="s">
        <v>37</v>
      </c>
      <c r="D24" s="34" t="s">
        <v>100</v>
      </c>
      <c r="E24" s="34" t="s">
        <v>73</v>
      </c>
      <c r="F24" s="47">
        <v>15</v>
      </c>
      <c r="G24" s="22">
        <f>IF(F24="",0,(F24/MAX($F$22:$F$24))*$A$1)</f>
        <v>39.473684210526315</v>
      </c>
    </row>
    <row r="25" spans="1:7" ht="24.95" customHeight="1" thickBot="1">
      <c r="G25" s="26"/>
    </row>
    <row r="26" spans="1:7" ht="24.95" customHeight="1" thickBot="1">
      <c r="A26" s="21" t="s">
        <v>49</v>
      </c>
      <c r="G26" s="26"/>
    </row>
    <row r="27" spans="1:7" ht="24.95" customHeight="1">
      <c r="A27" s="6">
        <v>1</v>
      </c>
      <c r="B27" s="29" t="s">
        <v>10</v>
      </c>
      <c r="C27" s="33" t="s">
        <v>23</v>
      </c>
      <c r="D27" s="34" t="s">
        <v>83</v>
      </c>
      <c r="E27" s="34" t="s">
        <v>82</v>
      </c>
      <c r="F27" s="47">
        <v>35</v>
      </c>
      <c r="G27" s="18">
        <f>IF(F27="",0,(F27/MAX($F$27:$F$29))*$A$1)</f>
        <v>100</v>
      </c>
    </row>
    <row r="28" spans="1:7" ht="24.95" customHeight="1">
      <c r="A28" s="6">
        <v>2</v>
      </c>
      <c r="B28" s="29" t="s">
        <v>12</v>
      </c>
      <c r="C28" s="33" t="s">
        <v>63</v>
      </c>
      <c r="D28" s="34" t="s">
        <v>96</v>
      </c>
      <c r="E28" s="34" t="s">
        <v>73</v>
      </c>
      <c r="F28" s="47">
        <v>31</v>
      </c>
      <c r="G28" s="22">
        <f>IF(F28="",0,(F28/MAX($F$27:$F$29))*$A$1)</f>
        <v>88.571428571428569</v>
      </c>
    </row>
    <row r="29" spans="1:7" ht="24.95" customHeight="1">
      <c r="A29" s="6">
        <v>3</v>
      </c>
      <c r="B29" s="29" t="s">
        <v>21</v>
      </c>
      <c r="C29" s="33" t="s">
        <v>24</v>
      </c>
      <c r="D29" s="34" t="s">
        <v>83</v>
      </c>
      <c r="E29" s="35" t="s">
        <v>73</v>
      </c>
      <c r="F29" s="47">
        <v>25</v>
      </c>
      <c r="G29" s="22">
        <f>IF(F29="",0,(F29/MAX($F$27:$F$29))*$A$1)</f>
        <v>71.428571428571431</v>
      </c>
    </row>
    <row r="30" spans="1:7" ht="24.95" customHeight="1" thickBot="1">
      <c r="A30" s="9"/>
      <c r="B30" s="10"/>
      <c r="C30" s="11"/>
      <c r="D30" s="12"/>
      <c r="E30" s="12"/>
      <c r="F30" s="14"/>
      <c r="G30" s="14"/>
    </row>
    <row r="31" spans="1:7" ht="24.95" customHeight="1" thickBot="1">
      <c r="A31" s="21" t="s">
        <v>40</v>
      </c>
      <c r="G31" s="26"/>
    </row>
    <row r="32" spans="1:7" ht="24.95" customHeight="1">
      <c r="A32" s="6">
        <v>1</v>
      </c>
      <c r="B32" s="29" t="s">
        <v>22</v>
      </c>
      <c r="C32" s="33" t="s">
        <v>125</v>
      </c>
      <c r="D32" s="34" t="s">
        <v>86</v>
      </c>
      <c r="E32" s="34" t="s">
        <v>81</v>
      </c>
      <c r="F32" s="47">
        <v>25</v>
      </c>
      <c r="G32" s="22">
        <f>IF(F32="",0,(F32/MAX($F$32:$F$33))*$A$1)</f>
        <v>78.125</v>
      </c>
    </row>
    <row r="33" spans="1:7" ht="24.95" customHeight="1">
      <c r="A33" s="6">
        <v>2</v>
      </c>
      <c r="B33" s="29" t="s">
        <v>19</v>
      </c>
      <c r="C33" s="33" t="s">
        <v>33</v>
      </c>
      <c r="D33" s="34" t="s">
        <v>93</v>
      </c>
      <c r="E33" s="34" t="s">
        <v>89</v>
      </c>
      <c r="F33" s="47">
        <v>32</v>
      </c>
      <c r="G33" s="18">
        <f>IF(F33="",0,(F33/MAX($F$32:$F$33))*$A$1)</f>
        <v>100</v>
      </c>
    </row>
    <row r="34" spans="1:7" ht="24.95" customHeight="1">
      <c r="C34" s="46"/>
    </row>
    <row r="35" spans="1:7" ht="24.95" customHeight="1">
      <c r="A35" s="91" t="s">
        <v>92</v>
      </c>
      <c r="B35" s="91"/>
    </row>
    <row r="36" spans="1:7" ht="24.95" customHeight="1">
      <c r="A36" s="92">
        <f>COUNT(F3:F33)</f>
        <v>23</v>
      </c>
      <c r="B36" s="92"/>
    </row>
    <row r="37" spans="1:7" ht="24.95" customHeight="1"/>
    <row r="38" spans="1:7" ht="24.95" customHeight="1"/>
    <row r="39" spans="1:7" ht="24.95" customHeight="1"/>
    <row r="40" spans="1:7" ht="24.95" customHeight="1"/>
    <row r="41" spans="1:7" ht="24.95" customHeight="1"/>
    <row r="42" spans="1:7" ht="24.95" customHeight="1"/>
    <row r="43" spans="1:7" ht="24.95" customHeight="1"/>
    <row r="44" spans="1:7" ht="24.95" customHeight="1"/>
    <row r="45" spans="1:7" ht="24.95" customHeight="1"/>
    <row r="46" spans="1:7" ht="24.95" customHeight="1"/>
    <row r="47" spans="1:7" ht="24.95" customHeight="1"/>
    <row r="48" spans="1:7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</sheetData>
  <sortState ref="B3:G25">
    <sortCondition descending="1" ref="F3:F25"/>
  </sortState>
  <mergeCells count="4">
    <mergeCell ref="A35:B35"/>
    <mergeCell ref="A36:B36"/>
    <mergeCell ref="B1:D1"/>
    <mergeCell ref="F1:G1"/>
  </mergeCells>
  <conditionalFormatting sqref="G32 G27 G22 G18 G3">
    <cfRule type="cellIs" dxfId="21" priority="1" operator="equal">
      <formula>0</formula>
    </cfRule>
    <cfRule type="cellIs" dxfId="20" priority="2" operator="equal">
      <formula>0</formula>
    </cfRule>
  </conditionalFormatting>
  <hyperlinks>
    <hyperlink ref="B13" r:id="rId1" display="http://www.ft-hft.sk/index.php/shooters/shooter/3-igor-piros"/>
    <hyperlink ref="B8" r:id="rId2" display="http://www.ft-hft.sk/index.php/shooters/shooter/20-jozef-kraner"/>
  </hyperlinks>
  <pageMargins left="0.7" right="0.7" top="0.78740157499999996" bottom="0.78740157499999996" header="0.3" footer="0.3"/>
  <pageSetup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H86"/>
  <sheetViews>
    <sheetView zoomScale="90" zoomScaleNormal="90" workbookViewId="0">
      <pane ySplit="1" topLeftCell="A2" activePane="bottomLeft" state="frozen"/>
      <selection pane="bottomLeft" activeCell="B1" sqref="B1:D1"/>
    </sheetView>
  </sheetViews>
  <sheetFormatPr defaultRowHeight="15"/>
  <cols>
    <col min="1" max="1" width="10" customWidth="1"/>
    <col min="2" max="2" width="18.140625" bestFit="1" customWidth="1"/>
    <col min="3" max="3" width="16.28515625" customWidth="1"/>
    <col min="4" max="4" width="31.28515625" bestFit="1" customWidth="1"/>
    <col min="5" max="5" width="14" bestFit="1" customWidth="1"/>
    <col min="6" max="6" width="5.42578125" bestFit="1" customWidth="1"/>
    <col min="7" max="7" width="6.140625" style="26" customWidth="1"/>
  </cols>
  <sheetData>
    <row r="1" spans="1:8" ht="19.5" thickBot="1">
      <c r="A1" s="20">
        <v>100</v>
      </c>
      <c r="B1" s="93" t="s">
        <v>161</v>
      </c>
      <c r="C1" s="93"/>
      <c r="D1" s="93"/>
      <c r="E1" s="4" t="s">
        <v>43</v>
      </c>
      <c r="F1" s="88">
        <v>2</v>
      </c>
      <c r="G1" s="89"/>
    </row>
    <row r="2" spans="1:8" ht="19.5" thickBot="1">
      <c r="A2" s="21" t="s">
        <v>14</v>
      </c>
      <c r="B2" s="7" t="s">
        <v>44</v>
      </c>
      <c r="C2" s="7" t="s">
        <v>101</v>
      </c>
      <c r="D2" s="7" t="s">
        <v>45</v>
      </c>
      <c r="E2" s="16" t="s">
        <v>46</v>
      </c>
      <c r="F2" s="28" t="s">
        <v>41</v>
      </c>
      <c r="G2" s="27" t="s">
        <v>42</v>
      </c>
    </row>
    <row r="3" spans="1:8" ht="24.95" customHeight="1">
      <c r="A3" s="3">
        <v>1</v>
      </c>
      <c r="B3" s="29" t="s">
        <v>3</v>
      </c>
      <c r="C3" s="33" t="s">
        <v>23</v>
      </c>
      <c r="D3" s="34" t="s">
        <v>83</v>
      </c>
      <c r="E3" s="35" t="s">
        <v>81</v>
      </c>
      <c r="F3" s="47">
        <v>43</v>
      </c>
      <c r="G3" s="22">
        <f t="shared" ref="G3:G15" si="0">IF(F3="",0,(F3/MAX($F$3:$F$15))*$A$1)</f>
        <v>100</v>
      </c>
      <c r="H3" t="s">
        <v>105</v>
      </c>
    </row>
    <row r="4" spans="1:8" ht="24.95" customHeight="1">
      <c r="A4" s="3">
        <v>2</v>
      </c>
      <c r="B4" s="29" t="s">
        <v>9</v>
      </c>
      <c r="C4" s="33" t="s">
        <v>26</v>
      </c>
      <c r="D4" s="34" t="s">
        <v>86</v>
      </c>
      <c r="E4" s="35" t="s">
        <v>73</v>
      </c>
      <c r="F4" s="47">
        <v>43</v>
      </c>
      <c r="G4" s="22">
        <f t="shared" si="0"/>
        <v>100</v>
      </c>
      <c r="H4" t="s">
        <v>105</v>
      </c>
    </row>
    <row r="5" spans="1:8" ht="24.95" customHeight="1">
      <c r="A5" s="3">
        <v>3</v>
      </c>
      <c r="B5" s="29" t="s">
        <v>2</v>
      </c>
      <c r="C5" s="33" t="s">
        <v>23</v>
      </c>
      <c r="D5" s="34" t="s">
        <v>83</v>
      </c>
      <c r="E5" s="35" t="s">
        <v>73</v>
      </c>
      <c r="F5" s="47">
        <v>41</v>
      </c>
      <c r="G5" s="22">
        <f t="shared" si="0"/>
        <v>95.348837209302332</v>
      </c>
    </row>
    <row r="6" spans="1:8" ht="24.95" customHeight="1">
      <c r="A6" s="3" t="s">
        <v>109</v>
      </c>
      <c r="B6" s="29" t="s">
        <v>1</v>
      </c>
      <c r="C6" s="33" t="s">
        <v>24</v>
      </c>
      <c r="D6" s="34" t="s">
        <v>83</v>
      </c>
      <c r="E6" s="35" t="s">
        <v>73</v>
      </c>
      <c r="F6" s="47">
        <v>40</v>
      </c>
      <c r="G6" s="22">
        <f t="shared" si="0"/>
        <v>93.023255813953483</v>
      </c>
    </row>
    <row r="7" spans="1:8" ht="24.95" customHeight="1">
      <c r="A7" s="3" t="s">
        <v>109</v>
      </c>
      <c r="B7" s="29" t="s">
        <v>6</v>
      </c>
      <c r="C7" s="33" t="s">
        <v>23</v>
      </c>
      <c r="D7" s="34" t="s">
        <v>83</v>
      </c>
      <c r="E7" s="35" t="s">
        <v>73</v>
      </c>
      <c r="F7" s="47">
        <v>40</v>
      </c>
      <c r="G7" s="22">
        <f t="shared" si="0"/>
        <v>93.023255813953483</v>
      </c>
    </row>
    <row r="8" spans="1:8" ht="24.95" customHeight="1">
      <c r="A8" s="3" t="s">
        <v>109</v>
      </c>
      <c r="B8" s="30" t="s">
        <v>7</v>
      </c>
      <c r="C8" s="33" t="s">
        <v>30</v>
      </c>
      <c r="D8" s="34" t="s">
        <v>83</v>
      </c>
      <c r="E8" s="35" t="s">
        <v>29</v>
      </c>
      <c r="F8" s="47">
        <v>40</v>
      </c>
      <c r="G8" s="22">
        <f t="shared" si="0"/>
        <v>93.023255813953483</v>
      </c>
    </row>
    <row r="9" spans="1:8" ht="24.95" customHeight="1">
      <c r="A9" s="3">
        <v>7</v>
      </c>
      <c r="B9" s="29" t="s">
        <v>0</v>
      </c>
      <c r="C9" s="33" t="s">
        <v>23</v>
      </c>
      <c r="D9" s="34" t="s">
        <v>84</v>
      </c>
      <c r="E9" s="35" t="s">
        <v>80</v>
      </c>
      <c r="F9" s="47">
        <v>39</v>
      </c>
      <c r="G9" s="22">
        <f t="shared" si="0"/>
        <v>90.697674418604649</v>
      </c>
    </row>
    <row r="10" spans="1:8" ht="24.95" customHeight="1">
      <c r="A10" s="3">
        <v>8</v>
      </c>
      <c r="B10" s="30" t="s">
        <v>5</v>
      </c>
      <c r="C10" s="33" t="s">
        <v>28</v>
      </c>
      <c r="D10" s="34" t="s">
        <v>85</v>
      </c>
      <c r="E10" s="35" t="s">
        <v>79</v>
      </c>
      <c r="F10" s="47">
        <v>37</v>
      </c>
      <c r="G10" s="22">
        <f t="shared" si="0"/>
        <v>86.04651162790698</v>
      </c>
    </row>
    <row r="11" spans="1:8" ht="24.95" customHeight="1">
      <c r="A11" s="3">
        <v>9</v>
      </c>
      <c r="B11" s="32" t="s">
        <v>11</v>
      </c>
      <c r="C11" s="33" t="s">
        <v>23</v>
      </c>
      <c r="D11" s="34" t="s">
        <v>65</v>
      </c>
      <c r="E11" s="35" t="s">
        <v>82</v>
      </c>
      <c r="F11" s="47">
        <v>35</v>
      </c>
      <c r="G11" s="22">
        <f t="shared" si="0"/>
        <v>81.395348837209298</v>
      </c>
    </row>
    <row r="12" spans="1:8" ht="24.95" customHeight="1">
      <c r="A12" s="3">
        <v>10</v>
      </c>
      <c r="B12" s="32" t="s">
        <v>4</v>
      </c>
      <c r="C12" s="33" t="s">
        <v>26</v>
      </c>
      <c r="D12" s="34" t="s">
        <v>86</v>
      </c>
      <c r="E12" s="35" t="s">
        <v>81</v>
      </c>
      <c r="F12" s="47">
        <v>34</v>
      </c>
      <c r="G12" s="22">
        <f t="shared" si="0"/>
        <v>79.069767441860463</v>
      </c>
    </row>
    <row r="13" spans="1:8" ht="24.95" customHeight="1">
      <c r="A13" s="3">
        <v>11</v>
      </c>
      <c r="B13" s="31" t="s">
        <v>20</v>
      </c>
      <c r="C13" s="33" t="s">
        <v>23</v>
      </c>
      <c r="D13" s="34" t="s">
        <v>86</v>
      </c>
      <c r="E13" s="35" t="s">
        <v>73</v>
      </c>
      <c r="F13" s="47">
        <v>32</v>
      </c>
      <c r="G13" s="22">
        <f t="shared" si="0"/>
        <v>74.418604651162795</v>
      </c>
    </row>
    <row r="14" spans="1:8" ht="24.95" customHeight="1">
      <c r="A14" s="3">
        <v>12</v>
      </c>
      <c r="B14" s="29" t="s">
        <v>8</v>
      </c>
      <c r="C14" s="33" t="s">
        <v>31</v>
      </c>
      <c r="D14" s="34" t="s">
        <v>84</v>
      </c>
      <c r="E14" s="35" t="s">
        <v>73</v>
      </c>
      <c r="F14" s="47">
        <v>30</v>
      </c>
      <c r="G14" s="22">
        <f t="shared" si="0"/>
        <v>69.767441860465112</v>
      </c>
    </row>
    <row r="15" spans="1:8" ht="24.95" customHeight="1">
      <c r="A15" s="3">
        <v>13</v>
      </c>
      <c r="B15" s="29" t="s">
        <v>13</v>
      </c>
      <c r="C15" s="33" t="s">
        <v>32</v>
      </c>
      <c r="D15" s="34" t="s">
        <v>87</v>
      </c>
      <c r="E15" s="35" t="s">
        <v>73</v>
      </c>
      <c r="F15" s="47">
        <v>26</v>
      </c>
      <c r="G15" s="22">
        <f t="shared" si="0"/>
        <v>60.465116279069761</v>
      </c>
    </row>
    <row r="16" spans="1:8" ht="24.95" customHeight="1" thickBot="1">
      <c r="A16" s="9"/>
      <c r="B16" s="10"/>
      <c r="C16" s="11"/>
      <c r="D16" s="12"/>
      <c r="E16" s="12"/>
      <c r="F16" s="14"/>
      <c r="G16" s="14"/>
    </row>
    <row r="17" spans="1:8" ht="19.5" thickBot="1">
      <c r="A17" s="21" t="s">
        <v>17</v>
      </c>
    </row>
    <row r="18" spans="1:8" ht="24.95" customHeight="1">
      <c r="A18" s="6">
        <v>1</v>
      </c>
      <c r="B18" s="29" t="s">
        <v>15</v>
      </c>
      <c r="C18" s="33" t="s">
        <v>23</v>
      </c>
      <c r="D18" s="34" t="s">
        <v>25</v>
      </c>
      <c r="E18" s="34" t="s">
        <v>73</v>
      </c>
      <c r="F18" s="47">
        <v>37</v>
      </c>
      <c r="G18" s="22">
        <f>IF(F18="",0,(F18/MAX($F$18:$F$19))*$A$1)</f>
        <v>100</v>
      </c>
    </row>
    <row r="19" spans="1:8" ht="24.95" customHeight="1">
      <c r="A19" s="6">
        <v>2</v>
      </c>
      <c r="B19" s="29" t="s">
        <v>16</v>
      </c>
      <c r="C19" s="33" t="s">
        <v>26</v>
      </c>
      <c r="D19" s="34" t="s">
        <v>27</v>
      </c>
      <c r="E19" s="34" t="s">
        <v>73</v>
      </c>
      <c r="F19" s="47">
        <v>7</v>
      </c>
      <c r="G19" s="22">
        <f>IF(F19="",0,(F19/MAX($F$18:$F$19))*$A$1)</f>
        <v>18.918918918918919</v>
      </c>
    </row>
    <row r="20" spans="1:8" ht="24.95" customHeight="1" thickBot="1">
      <c r="A20" s="9"/>
      <c r="B20" s="10"/>
      <c r="C20" s="11"/>
      <c r="D20" s="12"/>
      <c r="E20" s="12"/>
      <c r="F20" s="14"/>
      <c r="G20" s="14"/>
    </row>
    <row r="21" spans="1:8" ht="24.95" customHeight="1" thickBot="1">
      <c r="A21" s="21" t="s">
        <v>18</v>
      </c>
    </row>
    <row r="22" spans="1:8" ht="24.95" customHeight="1">
      <c r="A22" s="6">
        <v>1</v>
      </c>
      <c r="B22" s="29" t="s">
        <v>34</v>
      </c>
      <c r="C22" s="33" t="s">
        <v>37</v>
      </c>
      <c r="D22" s="34" t="s">
        <v>99</v>
      </c>
      <c r="E22" s="34" t="s">
        <v>73</v>
      </c>
      <c r="F22" s="47">
        <v>35</v>
      </c>
      <c r="G22" s="22">
        <f>IF(F22="",0,(F22/MAX($F$22:$F$24))*$A$1)</f>
        <v>100</v>
      </c>
    </row>
    <row r="23" spans="1:8" ht="24.95" customHeight="1">
      <c r="A23" s="6">
        <v>2</v>
      </c>
      <c r="B23" s="29" t="s">
        <v>35</v>
      </c>
      <c r="C23" s="33" t="s">
        <v>38</v>
      </c>
      <c r="D23" s="34" t="s">
        <v>100</v>
      </c>
      <c r="E23" s="34" t="s">
        <v>73</v>
      </c>
      <c r="F23" s="47">
        <v>13</v>
      </c>
      <c r="G23" s="22">
        <f>IF(F23="",0,(F23/MAX($F$22:$F$24))*$A$1)</f>
        <v>37.142857142857146</v>
      </c>
    </row>
    <row r="24" spans="1:8" ht="24.95" customHeight="1">
      <c r="A24" s="6">
        <v>3</v>
      </c>
      <c r="B24" s="32" t="s">
        <v>36</v>
      </c>
      <c r="C24" s="33" t="s">
        <v>37</v>
      </c>
      <c r="D24" s="34" t="s">
        <v>100</v>
      </c>
      <c r="E24" s="34" t="s">
        <v>73</v>
      </c>
      <c r="F24" s="47">
        <v>11</v>
      </c>
      <c r="G24" s="22">
        <f>IF(F24="",0,(F24/MAX($F$22:$F$24))*$A$1)</f>
        <v>31.428571428571427</v>
      </c>
    </row>
    <row r="25" spans="1:8" ht="24.95" customHeight="1" thickBot="1"/>
    <row r="26" spans="1:8" ht="24.95" customHeight="1" thickBot="1">
      <c r="A26" s="21" t="s">
        <v>49</v>
      </c>
    </row>
    <row r="27" spans="1:8" ht="24.95" customHeight="1">
      <c r="A27" s="6">
        <v>1</v>
      </c>
      <c r="B27" s="29" t="s">
        <v>39</v>
      </c>
      <c r="C27" s="33" t="s">
        <v>23</v>
      </c>
      <c r="D27" s="34" t="s">
        <v>86</v>
      </c>
      <c r="E27" s="34" t="s">
        <v>73</v>
      </c>
      <c r="F27" s="47">
        <v>28</v>
      </c>
      <c r="G27" s="22">
        <f>IF(F27="",0,(F27/MAX($F$27:$F$30))*$A$1)</f>
        <v>100</v>
      </c>
      <c r="H27" t="s">
        <v>105</v>
      </c>
    </row>
    <row r="28" spans="1:8" ht="24.95" customHeight="1">
      <c r="A28" s="6">
        <v>2</v>
      </c>
      <c r="B28" s="29" t="s">
        <v>12</v>
      </c>
      <c r="C28" s="33" t="s">
        <v>63</v>
      </c>
      <c r="D28" s="34" t="s">
        <v>96</v>
      </c>
      <c r="E28" s="34" t="s">
        <v>73</v>
      </c>
      <c r="F28" s="47">
        <v>28</v>
      </c>
      <c r="G28" s="18">
        <f>IF(F28="",0,(F28/MAX($F$27:$F$30))*$A$1)</f>
        <v>100</v>
      </c>
      <c r="H28" t="s">
        <v>105</v>
      </c>
    </row>
    <row r="29" spans="1:8" ht="24.95" customHeight="1">
      <c r="A29" s="6">
        <v>3</v>
      </c>
      <c r="B29" s="29" t="s">
        <v>10</v>
      </c>
      <c r="C29" s="33" t="s">
        <v>23</v>
      </c>
      <c r="D29" s="34" t="s">
        <v>83</v>
      </c>
      <c r="E29" s="34" t="s">
        <v>82</v>
      </c>
      <c r="F29" s="47">
        <v>27</v>
      </c>
      <c r="G29" s="22">
        <f>IF(F29="",0,(F29/MAX($F$27:$F$30))*$A$1)</f>
        <v>96.428571428571431</v>
      </c>
    </row>
    <row r="30" spans="1:8" ht="24.95" customHeight="1">
      <c r="A30" s="6">
        <v>4</v>
      </c>
      <c r="B30" s="29" t="s">
        <v>21</v>
      </c>
      <c r="C30" s="33" t="s">
        <v>24</v>
      </c>
      <c r="D30" s="34" t="s">
        <v>83</v>
      </c>
      <c r="E30" s="35" t="s">
        <v>73</v>
      </c>
      <c r="F30" s="47">
        <v>25</v>
      </c>
      <c r="G30" s="22">
        <f>IF(F30="",0,(F30/MAX($F$27:$F$30))*$A$1)</f>
        <v>89.285714285714292</v>
      </c>
    </row>
    <row r="31" spans="1:8" ht="24.95" customHeight="1" thickBot="1">
      <c r="A31" s="9"/>
      <c r="B31" s="10"/>
      <c r="C31" s="11"/>
      <c r="D31" s="12"/>
      <c r="E31" s="12"/>
      <c r="F31" s="14"/>
      <c r="G31" s="14"/>
    </row>
    <row r="32" spans="1:8" ht="24.95" customHeight="1" thickBot="1">
      <c r="A32" s="21" t="s">
        <v>40</v>
      </c>
    </row>
    <row r="33" spans="1:7" ht="24.95" customHeight="1">
      <c r="A33" s="6">
        <v>1</v>
      </c>
      <c r="B33" s="29" t="s">
        <v>22</v>
      </c>
      <c r="C33" s="33" t="s">
        <v>125</v>
      </c>
      <c r="D33" s="34" t="s">
        <v>86</v>
      </c>
      <c r="E33" s="34" t="s">
        <v>81</v>
      </c>
      <c r="F33" s="47">
        <v>36</v>
      </c>
      <c r="G33" s="22">
        <f>IF(F33="",0,(F33/MAX($F$33:$F$34))*$A$1)</f>
        <v>100</v>
      </c>
    </row>
    <row r="34" spans="1:7" ht="24.95" customHeight="1">
      <c r="A34" s="6">
        <v>2</v>
      </c>
      <c r="B34" s="29" t="s">
        <v>19</v>
      </c>
      <c r="C34" s="33" t="s">
        <v>33</v>
      </c>
      <c r="D34" s="34" t="s">
        <v>93</v>
      </c>
      <c r="E34" s="34" t="s">
        <v>89</v>
      </c>
      <c r="F34" s="47">
        <v>26</v>
      </c>
      <c r="G34" s="22">
        <f>IF(F34="",0,(F34/MAX($F$33:$F$34))*$A$1)</f>
        <v>72.222222222222214</v>
      </c>
    </row>
    <row r="35" spans="1:7" ht="24.95" customHeight="1">
      <c r="C35" s="46"/>
    </row>
    <row r="36" spans="1:7" ht="24.95" customHeight="1">
      <c r="A36" s="91" t="s">
        <v>92</v>
      </c>
      <c r="B36" s="91"/>
    </row>
    <row r="37" spans="1:7" ht="24.95" customHeight="1">
      <c r="A37" s="92">
        <f>COUNT(G3:G34)</f>
        <v>24</v>
      </c>
      <c r="B37" s="92"/>
    </row>
    <row r="38" spans="1:7" ht="24.95" customHeight="1"/>
    <row r="39" spans="1:7" ht="24.95" customHeight="1"/>
    <row r="40" spans="1:7" ht="24.95" customHeight="1"/>
    <row r="41" spans="1:7" ht="24.95" customHeight="1"/>
    <row r="42" spans="1:7" ht="24.95" customHeight="1"/>
    <row r="43" spans="1:7" ht="24.95" customHeight="1"/>
    <row r="44" spans="1:7" ht="24.95" customHeight="1"/>
    <row r="45" spans="1:7" ht="24.95" customHeight="1"/>
    <row r="46" spans="1:7" ht="24.95" customHeight="1"/>
    <row r="47" spans="1:7" ht="24.95" customHeight="1"/>
    <row r="48" spans="1:7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</sheetData>
  <sortState ref="B27:G31">
    <sortCondition descending="1" ref="F27:F31"/>
  </sortState>
  <mergeCells count="4">
    <mergeCell ref="A36:B36"/>
    <mergeCell ref="A37:B37"/>
    <mergeCell ref="B1:D1"/>
    <mergeCell ref="F1:G1"/>
  </mergeCells>
  <conditionalFormatting sqref="G33 G27 G22 G18 G3">
    <cfRule type="cellIs" dxfId="19" priority="1" operator="equal">
      <formula>0</formula>
    </cfRule>
    <cfRule type="cellIs" dxfId="18" priority="2" operator="equal">
      <formula>0</formula>
    </cfRule>
  </conditionalFormatting>
  <hyperlinks>
    <hyperlink ref="B11" r:id="rId1" display="http://www.ft-hft.sk/index.php/shooters/shooter/3-igor-piros"/>
    <hyperlink ref="B12" r:id="rId2" display="http://www.ft-hft.sk/index.php/shooters/shooter/20-jozef-kraner"/>
  </hyperlinks>
  <pageMargins left="0.7" right="0.7" top="0.78740157499999996" bottom="0.78740157499999996" header="0.3" footer="0.3"/>
  <pageSetup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2" tint="-0.749992370372631"/>
  </sheetPr>
  <dimension ref="A1:H94"/>
  <sheetViews>
    <sheetView zoomScale="90" zoomScaleNormal="90" workbookViewId="0">
      <pane ySplit="1" topLeftCell="A2" activePane="bottomLeft" state="frozen"/>
      <selection pane="bottomLeft" activeCell="J10" sqref="J10"/>
    </sheetView>
  </sheetViews>
  <sheetFormatPr defaultRowHeight="15"/>
  <cols>
    <col min="1" max="1" width="10" customWidth="1"/>
    <col min="2" max="2" width="18.140625" bestFit="1" customWidth="1"/>
    <col min="3" max="3" width="16.5703125" customWidth="1"/>
    <col min="4" max="4" width="31.28515625" bestFit="1" customWidth="1"/>
    <col min="5" max="5" width="14" bestFit="1" customWidth="1"/>
    <col min="6" max="6" width="5.42578125" bestFit="1" customWidth="1"/>
    <col min="7" max="7" width="5.5703125" customWidth="1"/>
  </cols>
  <sheetData>
    <row r="1" spans="1:8" ht="19.5" thickBot="1">
      <c r="A1" s="20">
        <v>100</v>
      </c>
      <c r="B1" s="94" t="s">
        <v>160</v>
      </c>
      <c r="C1" s="94"/>
      <c r="D1" s="94"/>
      <c r="E1" s="4" t="s">
        <v>43</v>
      </c>
      <c r="F1" s="88">
        <v>3</v>
      </c>
      <c r="G1" s="89"/>
    </row>
    <row r="2" spans="1:8" ht="19.5" thickBot="1">
      <c r="A2" s="21" t="s">
        <v>14</v>
      </c>
      <c r="B2" s="7" t="s">
        <v>44</v>
      </c>
      <c r="C2" s="7" t="s">
        <v>101</v>
      </c>
      <c r="D2" s="7" t="s">
        <v>45</v>
      </c>
      <c r="E2" s="16" t="s">
        <v>46</v>
      </c>
      <c r="F2" s="28" t="s">
        <v>41</v>
      </c>
      <c r="G2" s="17" t="s">
        <v>42</v>
      </c>
    </row>
    <row r="3" spans="1:8" ht="24.95" customHeight="1">
      <c r="A3" s="3">
        <v>1</v>
      </c>
      <c r="B3" s="32" t="s">
        <v>60</v>
      </c>
      <c r="C3" s="33" t="s">
        <v>26</v>
      </c>
      <c r="D3" s="34" t="s">
        <v>86</v>
      </c>
      <c r="E3" s="35" t="s">
        <v>80</v>
      </c>
      <c r="F3" s="47">
        <v>46</v>
      </c>
      <c r="G3" s="18">
        <f t="shared" ref="G3:G20" si="0">IF(F3="",0,(F3/MAX($F$3:$F$20))*$A$1)</f>
        <v>100</v>
      </c>
    </row>
    <row r="4" spans="1:8" ht="24.95" customHeight="1">
      <c r="A4" s="3">
        <v>2</v>
      </c>
      <c r="B4" s="29" t="s">
        <v>5</v>
      </c>
      <c r="C4" s="33" t="s">
        <v>28</v>
      </c>
      <c r="D4" s="34" t="s">
        <v>85</v>
      </c>
      <c r="E4" s="35" t="s">
        <v>79</v>
      </c>
      <c r="F4" s="47">
        <v>42</v>
      </c>
      <c r="G4" s="22">
        <f t="shared" si="0"/>
        <v>91.304347826086953</v>
      </c>
      <c r="H4" t="s">
        <v>105</v>
      </c>
    </row>
    <row r="5" spans="1:8" ht="24.95" customHeight="1">
      <c r="A5" s="3">
        <v>3</v>
      </c>
      <c r="B5" s="32" t="s">
        <v>61</v>
      </c>
      <c r="C5" s="33" t="s">
        <v>23</v>
      </c>
      <c r="D5" s="34" t="s">
        <v>83</v>
      </c>
      <c r="E5" s="35" t="s">
        <v>81</v>
      </c>
      <c r="F5" s="47">
        <v>42</v>
      </c>
      <c r="G5" s="22">
        <f t="shared" si="0"/>
        <v>91.304347826086953</v>
      </c>
      <c r="H5" t="s">
        <v>105</v>
      </c>
    </row>
    <row r="6" spans="1:8" ht="24.95" customHeight="1">
      <c r="A6" s="3">
        <v>4</v>
      </c>
      <c r="B6" s="32" t="s">
        <v>58</v>
      </c>
      <c r="C6" s="33" t="s">
        <v>23</v>
      </c>
      <c r="D6" s="34" t="s">
        <v>83</v>
      </c>
      <c r="E6" s="35" t="s">
        <v>79</v>
      </c>
      <c r="F6" s="47">
        <v>40</v>
      </c>
      <c r="G6" s="22">
        <f t="shared" si="0"/>
        <v>86.956521739130437</v>
      </c>
    </row>
    <row r="7" spans="1:8" ht="24.95" customHeight="1">
      <c r="A7" s="3">
        <v>5</v>
      </c>
      <c r="B7" s="29" t="s">
        <v>2</v>
      </c>
      <c r="C7" s="33" t="s">
        <v>23</v>
      </c>
      <c r="D7" s="34" t="s">
        <v>83</v>
      </c>
      <c r="E7" s="35" t="s">
        <v>73</v>
      </c>
      <c r="F7" s="47">
        <v>39</v>
      </c>
      <c r="G7" s="22">
        <f t="shared" si="0"/>
        <v>84.782608695652172</v>
      </c>
    </row>
    <row r="8" spans="1:8" ht="24.95" customHeight="1">
      <c r="A8" s="48" t="s">
        <v>110</v>
      </c>
      <c r="B8" s="30" t="s">
        <v>9</v>
      </c>
      <c r="C8" s="33" t="s">
        <v>26</v>
      </c>
      <c r="D8" s="34" t="s">
        <v>86</v>
      </c>
      <c r="E8" s="35" t="s">
        <v>73</v>
      </c>
      <c r="F8" s="47">
        <v>38</v>
      </c>
      <c r="G8" s="22">
        <f t="shared" si="0"/>
        <v>82.608695652173907</v>
      </c>
    </row>
    <row r="9" spans="1:8" ht="24.95" customHeight="1">
      <c r="A9" s="48" t="s">
        <v>110</v>
      </c>
      <c r="B9" s="29" t="s">
        <v>7</v>
      </c>
      <c r="C9" s="33" t="s">
        <v>30</v>
      </c>
      <c r="D9" s="34" t="s">
        <v>83</v>
      </c>
      <c r="E9" s="35" t="s">
        <v>29</v>
      </c>
      <c r="F9" s="47">
        <v>38</v>
      </c>
      <c r="G9" s="22">
        <f t="shared" si="0"/>
        <v>82.608695652173907</v>
      </c>
    </row>
    <row r="10" spans="1:8" ht="24.95" customHeight="1">
      <c r="A10" s="3">
        <v>8</v>
      </c>
      <c r="B10" s="30" t="s">
        <v>6</v>
      </c>
      <c r="C10" s="33" t="s">
        <v>23</v>
      </c>
      <c r="D10" s="34" t="s">
        <v>83</v>
      </c>
      <c r="E10" s="35" t="s">
        <v>73</v>
      </c>
      <c r="F10" s="47">
        <v>37</v>
      </c>
      <c r="G10" s="22">
        <f t="shared" si="0"/>
        <v>80.434782608695656</v>
      </c>
    </row>
    <row r="11" spans="1:8" ht="24.95" customHeight="1">
      <c r="A11" s="3">
        <v>9</v>
      </c>
      <c r="B11" s="29" t="s">
        <v>0</v>
      </c>
      <c r="C11" s="33" t="s">
        <v>23</v>
      </c>
      <c r="D11" s="34" t="s">
        <v>84</v>
      </c>
      <c r="E11" s="35" t="s">
        <v>80</v>
      </c>
      <c r="F11" s="47">
        <v>36</v>
      </c>
      <c r="G11" s="22">
        <f t="shared" si="0"/>
        <v>78.260869565217391</v>
      </c>
    </row>
    <row r="12" spans="1:8" ht="24.95" customHeight="1">
      <c r="A12" s="3">
        <v>10</v>
      </c>
      <c r="B12" s="32" t="s">
        <v>4</v>
      </c>
      <c r="C12" s="33" t="s">
        <v>26</v>
      </c>
      <c r="D12" s="34" t="s">
        <v>86</v>
      </c>
      <c r="E12" s="35" t="s">
        <v>81</v>
      </c>
      <c r="F12" s="47">
        <v>35</v>
      </c>
      <c r="G12" s="22">
        <f t="shared" si="0"/>
        <v>76.08695652173914</v>
      </c>
    </row>
    <row r="13" spans="1:8" ht="24.95" customHeight="1">
      <c r="A13" s="3">
        <v>11</v>
      </c>
      <c r="B13" s="31" t="s">
        <v>57</v>
      </c>
      <c r="C13" s="33" t="s">
        <v>23</v>
      </c>
      <c r="D13" s="34" t="s">
        <v>86</v>
      </c>
      <c r="E13" s="35" t="s">
        <v>81</v>
      </c>
      <c r="F13" s="47">
        <v>34</v>
      </c>
      <c r="G13" s="22">
        <f t="shared" si="0"/>
        <v>73.91304347826086</v>
      </c>
    </row>
    <row r="14" spans="1:8" ht="24.95" customHeight="1">
      <c r="A14" s="3">
        <v>12</v>
      </c>
      <c r="B14" s="29" t="s">
        <v>1</v>
      </c>
      <c r="C14" s="33" t="s">
        <v>24</v>
      </c>
      <c r="D14" s="34" t="s">
        <v>83</v>
      </c>
      <c r="E14" s="35" t="s">
        <v>73</v>
      </c>
      <c r="F14" s="47">
        <v>30</v>
      </c>
      <c r="G14" s="22">
        <f t="shared" si="0"/>
        <v>65.217391304347828</v>
      </c>
    </row>
    <row r="15" spans="1:8" ht="24.95" customHeight="1">
      <c r="A15" s="3">
        <v>13</v>
      </c>
      <c r="B15" s="31" t="s">
        <v>20</v>
      </c>
      <c r="C15" s="33" t="s">
        <v>23</v>
      </c>
      <c r="D15" s="34" t="s">
        <v>86</v>
      </c>
      <c r="E15" s="35" t="s">
        <v>73</v>
      </c>
      <c r="F15" s="47">
        <v>29</v>
      </c>
      <c r="G15" s="22">
        <f t="shared" si="0"/>
        <v>63.04347826086957</v>
      </c>
    </row>
    <row r="16" spans="1:8" ht="24.95" customHeight="1">
      <c r="A16" s="3">
        <v>14</v>
      </c>
      <c r="B16" s="32" t="s">
        <v>66</v>
      </c>
      <c r="C16" s="33" t="s">
        <v>31</v>
      </c>
      <c r="D16" s="34" t="s">
        <v>86</v>
      </c>
      <c r="E16" s="35" t="s">
        <v>73</v>
      </c>
      <c r="F16" s="47">
        <v>27</v>
      </c>
      <c r="G16" s="22">
        <f t="shared" si="0"/>
        <v>58.695652173913047</v>
      </c>
    </row>
    <row r="17" spans="1:7" ht="24.95" customHeight="1">
      <c r="A17" s="3">
        <v>15</v>
      </c>
      <c r="B17" s="29" t="s">
        <v>8</v>
      </c>
      <c r="C17" s="33" t="s">
        <v>31</v>
      </c>
      <c r="D17" s="34" t="s">
        <v>84</v>
      </c>
      <c r="E17" s="35" t="s">
        <v>73</v>
      </c>
      <c r="F17" s="47">
        <v>26</v>
      </c>
      <c r="G17" s="22">
        <f t="shared" si="0"/>
        <v>56.521739130434781</v>
      </c>
    </row>
    <row r="18" spans="1:7" ht="24.95" customHeight="1">
      <c r="A18" s="3">
        <v>16</v>
      </c>
      <c r="B18" s="32" t="s">
        <v>59</v>
      </c>
      <c r="C18" s="33" t="s">
        <v>26</v>
      </c>
      <c r="D18" s="34" t="s">
        <v>86</v>
      </c>
      <c r="E18" s="35" t="s">
        <v>73</v>
      </c>
      <c r="F18" s="47">
        <v>22</v>
      </c>
      <c r="G18" s="22">
        <f t="shared" si="0"/>
        <v>47.826086956521742</v>
      </c>
    </row>
    <row r="19" spans="1:7" ht="24.95" customHeight="1">
      <c r="A19" s="3">
        <v>17</v>
      </c>
      <c r="B19" s="29" t="s">
        <v>13</v>
      </c>
      <c r="C19" s="33" t="s">
        <v>32</v>
      </c>
      <c r="D19" s="34" t="s">
        <v>87</v>
      </c>
      <c r="E19" s="35" t="s">
        <v>73</v>
      </c>
      <c r="F19" s="47">
        <v>19</v>
      </c>
      <c r="G19" s="22">
        <f t="shared" si="0"/>
        <v>41.304347826086953</v>
      </c>
    </row>
    <row r="20" spans="1:7" ht="24.95" customHeight="1">
      <c r="A20" s="3">
        <v>18</v>
      </c>
      <c r="B20" s="32" t="s">
        <v>55</v>
      </c>
      <c r="C20" s="33" t="s">
        <v>56</v>
      </c>
      <c r="D20" s="34" t="s">
        <v>83</v>
      </c>
      <c r="E20" s="35" t="s">
        <v>73</v>
      </c>
      <c r="F20" s="47">
        <v>15</v>
      </c>
      <c r="G20" s="22">
        <f t="shared" si="0"/>
        <v>32.608695652173914</v>
      </c>
    </row>
    <row r="21" spans="1:7" ht="24.95" customHeight="1" thickBot="1">
      <c r="A21" s="9"/>
      <c r="B21" s="10"/>
      <c r="C21" s="11"/>
      <c r="D21" s="12"/>
      <c r="E21" s="12"/>
      <c r="F21" s="14"/>
      <c r="G21" s="14"/>
    </row>
    <row r="22" spans="1:7" ht="19.5" thickBot="1">
      <c r="A22" s="21" t="s">
        <v>17</v>
      </c>
    </row>
    <row r="23" spans="1:7" ht="24.95" customHeight="1">
      <c r="A23" s="6">
        <v>1</v>
      </c>
      <c r="B23" s="29" t="s">
        <v>15</v>
      </c>
      <c r="C23" s="33" t="s">
        <v>23</v>
      </c>
      <c r="D23" s="34" t="s">
        <v>25</v>
      </c>
      <c r="E23" s="34" t="s">
        <v>73</v>
      </c>
      <c r="F23" s="47">
        <v>38</v>
      </c>
      <c r="G23" s="22">
        <f>IF(F23="",0,(F23/MAX($F$23:$F$26))*$A$1)</f>
        <v>100</v>
      </c>
    </row>
    <row r="24" spans="1:7" ht="24.95" customHeight="1">
      <c r="A24" s="6">
        <v>2</v>
      </c>
      <c r="B24" s="32" t="s">
        <v>54</v>
      </c>
      <c r="C24" s="33" t="s">
        <v>26</v>
      </c>
      <c r="D24" s="34" t="s">
        <v>27</v>
      </c>
      <c r="E24" s="34" t="s">
        <v>81</v>
      </c>
      <c r="F24" s="47">
        <v>33</v>
      </c>
      <c r="G24" s="22">
        <f>IF(F24="",0,(F24/MAX($F$23:$F$26))*$A$1)</f>
        <v>86.842105263157904</v>
      </c>
    </row>
    <row r="25" spans="1:7" ht="24.95" customHeight="1">
      <c r="A25" s="6">
        <v>3</v>
      </c>
      <c r="B25" s="29" t="s">
        <v>16</v>
      </c>
      <c r="C25" s="33" t="s">
        <v>26</v>
      </c>
      <c r="D25" s="34" t="s">
        <v>27</v>
      </c>
      <c r="E25" s="34" t="s">
        <v>73</v>
      </c>
      <c r="F25" s="47">
        <v>23</v>
      </c>
      <c r="G25" s="22">
        <f>IF(F25="",0,(F25/MAX($F$23:$F$26))*$A$1)</f>
        <v>60.526315789473685</v>
      </c>
    </row>
    <row r="26" spans="1:7" ht="24.95" customHeight="1">
      <c r="A26" s="6">
        <v>4</v>
      </c>
      <c r="B26" s="32" t="s">
        <v>52</v>
      </c>
      <c r="C26" s="33" t="s">
        <v>53</v>
      </c>
      <c r="D26" s="34" t="s">
        <v>94</v>
      </c>
      <c r="E26" s="34" t="s">
        <v>90</v>
      </c>
      <c r="F26" s="47">
        <v>7</v>
      </c>
      <c r="G26" s="22">
        <f>IF(F26="",0,(F26/MAX($F$23:$F$26))*$A$1)</f>
        <v>18.421052631578945</v>
      </c>
    </row>
    <row r="27" spans="1:7" ht="24.95" customHeight="1" thickBot="1">
      <c r="A27" s="9"/>
      <c r="B27" s="10"/>
      <c r="C27" s="11"/>
      <c r="D27" s="12"/>
      <c r="E27" s="12"/>
      <c r="F27" s="14"/>
      <c r="G27" s="14"/>
    </row>
    <row r="28" spans="1:7" ht="24.95" customHeight="1" thickBot="1">
      <c r="A28" s="21" t="s">
        <v>18</v>
      </c>
    </row>
    <row r="29" spans="1:7" ht="24.95" customHeight="1">
      <c r="A29" s="6">
        <v>1</v>
      </c>
      <c r="B29" s="29" t="s">
        <v>34</v>
      </c>
      <c r="C29" s="33" t="s">
        <v>37</v>
      </c>
      <c r="D29" s="34" t="s">
        <v>99</v>
      </c>
      <c r="E29" s="34" t="s">
        <v>73</v>
      </c>
      <c r="F29" s="47">
        <v>32</v>
      </c>
      <c r="G29" s="22">
        <f>IF(F29="",0,(F29/MAX($F$29:$F$31))*$A$1)</f>
        <v>100</v>
      </c>
    </row>
    <row r="30" spans="1:7" ht="24.95" customHeight="1">
      <c r="A30" s="6">
        <v>2</v>
      </c>
      <c r="B30" s="29" t="s">
        <v>35</v>
      </c>
      <c r="C30" s="33" t="s">
        <v>38</v>
      </c>
      <c r="D30" s="34" t="s">
        <v>100</v>
      </c>
      <c r="E30" s="34" t="s">
        <v>73</v>
      </c>
      <c r="F30" s="47">
        <v>14</v>
      </c>
      <c r="G30" s="22">
        <f>IF(F30="",0,(F30/MAX($F$29:$F$31))*$A$1)</f>
        <v>43.75</v>
      </c>
    </row>
    <row r="31" spans="1:7" ht="24.95" customHeight="1">
      <c r="A31" s="6">
        <v>3</v>
      </c>
      <c r="B31" s="32" t="s">
        <v>36</v>
      </c>
      <c r="C31" s="33" t="s">
        <v>37</v>
      </c>
      <c r="D31" s="34" t="s">
        <v>100</v>
      </c>
      <c r="E31" s="34" t="s">
        <v>73</v>
      </c>
      <c r="F31" s="47">
        <v>12</v>
      </c>
      <c r="G31" s="18">
        <f>IF(F31="",0,(F31/MAX($F$29:$F$31))*$A$1)</f>
        <v>37.5</v>
      </c>
    </row>
    <row r="32" spans="1:7" ht="24.95" customHeight="1" thickBot="1"/>
    <row r="33" spans="1:8" ht="24.95" customHeight="1" thickBot="1">
      <c r="A33" s="21" t="s">
        <v>49</v>
      </c>
    </row>
    <row r="34" spans="1:8" ht="24.95" customHeight="1">
      <c r="A34" s="6">
        <v>1</v>
      </c>
      <c r="B34" s="29" t="s">
        <v>12</v>
      </c>
      <c r="C34" s="33" t="s">
        <v>63</v>
      </c>
      <c r="D34" s="34" t="s">
        <v>96</v>
      </c>
      <c r="E34" s="34" t="s">
        <v>73</v>
      </c>
      <c r="F34" s="47">
        <v>27</v>
      </c>
      <c r="G34" s="22">
        <f>IF(F34="",0,(F34/MAX($F$34:$F$37))*$A$1)</f>
        <v>100</v>
      </c>
    </row>
    <row r="35" spans="1:8" ht="24.95" customHeight="1">
      <c r="A35" s="6">
        <v>2</v>
      </c>
      <c r="B35" s="29" t="s">
        <v>39</v>
      </c>
      <c r="C35" s="33" t="s">
        <v>23</v>
      </c>
      <c r="D35" s="34" t="s">
        <v>86</v>
      </c>
      <c r="E35" s="34" t="s">
        <v>73</v>
      </c>
      <c r="F35" s="47">
        <v>25</v>
      </c>
      <c r="G35" s="22">
        <f>IF(F35="",0,(F35/MAX($F$34:$F$37))*$A$1)</f>
        <v>92.592592592592595</v>
      </c>
      <c r="H35" t="s">
        <v>105</v>
      </c>
    </row>
    <row r="36" spans="1:8" ht="24.95" customHeight="1">
      <c r="A36" s="6">
        <v>3</v>
      </c>
      <c r="B36" s="29" t="s">
        <v>10</v>
      </c>
      <c r="C36" s="33" t="s">
        <v>23</v>
      </c>
      <c r="D36" s="34" t="s">
        <v>83</v>
      </c>
      <c r="E36" s="34" t="s">
        <v>82</v>
      </c>
      <c r="F36" s="47">
        <v>25</v>
      </c>
      <c r="G36" s="22">
        <f>IF(F36="",0,(F36/MAX($F$34:$F$37))*$A$1)</f>
        <v>92.592592592592595</v>
      </c>
      <c r="H36" t="s">
        <v>105</v>
      </c>
    </row>
    <row r="37" spans="1:8" ht="24.95" customHeight="1">
      <c r="A37" s="6">
        <v>4</v>
      </c>
      <c r="B37" s="29" t="s">
        <v>21</v>
      </c>
      <c r="C37" s="33" t="s">
        <v>24</v>
      </c>
      <c r="D37" s="34" t="s">
        <v>83</v>
      </c>
      <c r="E37" s="35" t="s">
        <v>73</v>
      </c>
      <c r="F37" s="47">
        <v>19</v>
      </c>
      <c r="G37" s="22">
        <f>IF(F37="",0,(F37/MAX($F$34:$F$37))*$A$1)</f>
        <v>70.370370370370367</v>
      </c>
    </row>
    <row r="38" spans="1:8" ht="24.95" customHeight="1" thickBot="1">
      <c r="A38" s="9"/>
      <c r="B38" s="10"/>
      <c r="C38" s="11"/>
      <c r="D38" s="12"/>
      <c r="E38" s="12"/>
      <c r="F38" s="14"/>
      <c r="G38" s="14"/>
    </row>
    <row r="39" spans="1:8" ht="24.95" customHeight="1" thickBot="1">
      <c r="A39" s="21" t="s">
        <v>40</v>
      </c>
    </row>
    <row r="40" spans="1:8" ht="24.95" customHeight="1">
      <c r="A40" s="6">
        <v>1</v>
      </c>
      <c r="B40" s="29" t="s">
        <v>22</v>
      </c>
      <c r="C40" s="33" t="s">
        <v>125</v>
      </c>
      <c r="D40" s="34" t="s">
        <v>86</v>
      </c>
      <c r="E40" s="34" t="s">
        <v>81</v>
      </c>
      <c r="F40" s="47">
        <v>24</v>
      </c>
      <c r="G40" s="22">
        <f>IF(F40="",0,(F40/MAX($F$40:$F$42))*$A$1)</f>
        <v>100</v>
      </c>
    </row>
    <row r="41" spans="1:8" ht="24.95" customHeight="1">
      <c r="A41" s="6">
        <v>2</v>
      </c>
      <c r="B41" s="32" t="s">
        <v>69</v>
      </c>
      <c r="C41" s="33" t="s">
        <v>70</v>
      </c>
      <c r="D41" s="34" t="s">
        <v>86</v>
      </c>
      <c r="E41" s="34" t="s">
        <v>71</v>
      </c>
      <c r="F41" s="47">
        <v>14</v>
      </c>
      <c r="G41" s="22">
        <f>IF(F41="",0,(F41/MAX($F$40:$F$42))*$A$1)</f>
        <v>58.333333333333336</v>
      </c>
    </row>
    <row r="42" spans="1:8" ht="24.95" customHeight="1">
      <c r="A42" s="6">
        <v>3</v>
      </c>
      <c r="B42" s="32" t="s">
        <v>67</v>
      </c>
      <c r="C42" s="33" t="s">
        <v>68</v>
      </c>
      <c r="D42" s="34" t="s">
        <v>95</v>
      </c>
      <c r="E42" s="34" t="s">
        <v>91</v>
      </c>
      <c r="F42" s="47">
        <v>6</v>
      </c>
      <c r="G42" s="22">
        <f>IF(F42="",0,(F42/MAX($F$40:$F$42))*$A$1)</f>
        <v>25</v>
      </c>
    </row>
    <row r="43" spans="1:8" ht="24.95" customHeight="1">
      <c r="C43" s="46"/>
    </row>
    <row r="44" spans="1:8" ht="24.95" customHeight="1">
      <c r="A44" s="91" t="s">
        <v>92</v>
      </c>
      <c r="B44" s="91"/>
    </row>
    <row r="45" spans="1:8" ht="24.95" customHeight="1">
      <c r="A45" s="92">
        <f>COUNT(F3:F42)</f>
        <v>32</v>
      </c>
      <c r="B45" s="92"/>
    </row>
    <row r="46" spans="1:8" ht="24.95" customHeight="1"/>
    <row r="47" spans="1:8" ht="24.95" customHeight="1"/>
    <row r="48" spans="1:8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</sheetData>
  <sortState ref="B45:G49">
    <sortCondition descending="1" ref="F45:F49"/>
  </sortState>
  <mergeCells count="4">
    <mergeCell ref="A44:B44"/>
    <mergeCell ref="A45:B45"/>
    <mergeCell ref="B1:D1"/>
    <mergeCell ref="F1:G1"/>
  </mergeCells>
  <conditionalFormatting sqref="G40 G34 G29 G23:G26 G3">
    <cfRule type="cellIs" dxfId="17" priority="1" operator="equal">
      <formula>0</formula>
    </cfRule>
    <cfRule type="cellIs" dxfId="16" priority="2" operator="equal">
      <formula>0</formula>
    </cfRule>
  </conditionalFormatting>
  <hyperlinks>
    <hyperlink ref="B12" r:id="rId1" display="http://www.ft-hft.sk/index.php/shooters/shooter/20-jozef-kraner"/>
  </hyperlinks>
  <pageMargins left="0.7" right="0.7" top="0.78740157499999996" bottom="0.78740157499999996" header="0.3" footer="0.3"/>
  <pageSetup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3" tint="-0.499984740745262"/>
  </sheetPr>
  <dimension ref="A1:H96"/>
  <sheetViews>
    <sheetView zoomScale="90" zoomScaleNormal="90" workbookViewId="0">
      <pane ySplit="1" topLeftCell="A2" activePane="bottomLeft" state="frozen"/>
      <selection pane="bottomLeft" activeCell="J10" sqref="J10"/>
    </sheetView>
  </sheetViews>
  <sheetFormatPr defaultRowHeight="15"/>
  <cols>
    <col min="1" max="1" width="10" customWidth="1"/>
    <col min="2" max="2" width="18.140625" bestFit="1" customWidth="1"/>
    <col min="3" max="3" width="16.5703125" customWidth="1"/>
    <col min="4" max="4" width="31.28515625" bestFit="1" customWidth="1"/>
    <col min="5" max="5" width="14" bestFit="1" customWidth="1"/>
    <col min="6" max="6" width="5.42578125" bestFit="1" customWidth="1"/>
    <col min="7" max="7" width="5.5703125" customWidth="1"/>
  </cols>
  <sheetData>
    <row r="1" spans="1:8" ht="19.5" thickBot="1">
      <c r="A1" s="20">
        <v>100</v>
      </c>
      <c r="B1" s="94" t="s">
        <v>159</v>
      </c>
      <c r="C1" s="94"/>
      <c r="D1" s="94"/>
      <c r="E1" s="4" t="s">
        <v>43</v>
      </c>
      <c r="F1" s="88">
        <v>4</v>
      </c>
      <c r="G1" s="89"/>
    </row>
    <row r="2" spans="1:8" ht="19.5" thickBot="1">
      <c r="A2" s="21" t="s">
        <v>14</v>
      </c>
      <c r="B2" s="7" t="s">
        <v>44</v>
      </c>
      <c r="C2" s="7" t="s">
        <v>101</v>
      </c>
      <c r="D2" s="7" t="s">
        <v>45</v>
      </c>
      <c r="E2" s="16" t="s">
        <v>46</v>
      </c>
      <c r="F2" s="28" t="s">
        <v>41</v>
      </c>
      <c r="G2" s="17" t="s">
        <v>42</v>
      </c>
    </row>
    <row r="3" spans="1:8" ht="24.95" customHeight="1">
      <c r="A3" s="3">
        <v>1</v>
      </c>
      <c r="B3" s="32" t="s">
        <v>60</v>
      </c>
      <c r="C3" s="33" t="s">
        <v>26</v>
      </c>
      <c r="D3" s="34" t="s">
        <v>86</v>
      </c>
      <c r="E3" s="35" t="s">
        <v>80</v>
      </c>
      <c r="F3" s="47">
        <v>45</v>
      </c>
      <c r="G3" s="18">
        <f t="shared" ref="G3:G21" si="0">IF(F3="",0,(F3/MAX($F$3:$F$21))*$A$1)</f>
        <v>100</v>
      </c>
      <c r="H3" t="s">
        <v>105</v>
      </c>
    </row>
    <row r="4" spans="1:8" ht="24.95" customHeight="1">
      <c r="A4" s="3">
        <v>2</v>
      </c>
      <c r="B4" s="29" t="s">
        <v>0</v>
      </c>
      <c r="C4" s="33" t="s">
        <v>23</v>
      </c>
      <c r="D4" s="34" t="s">
        <v>84</v>
      </c>
      <c r="E4" s="35" t="s">
        <v>80</v>
      </c>
      <c r="F4" s="47">
        <v>45</v>
      </c>
      <c r="G4" s="18">
        <f t="shared" si="0"/>
        <v>100</v>
      </c>
      <c r="H4" t="s">
        <v>105</v>
      </c>
    </row>
    <row r="5" spans="1:8" ht="24.95" customHeight="1">
      <c r="A5" s="3">
        <v>3</v>
      </c>
      <c r="B5" s="32" t="s">
        <v>61</v>
      </c>
      <c r="C5" s="33" t="s">
        <v>23</v>
      </c>
      <c r="D5" s="34" t="s">
        <v>83</v>
      </c>
      <c r="E5" s="35" t="s">
        <v>81</v>
      </c>
      <c r="F5" s="47">
        <v>44</v>
      </c>
      <c r="G5" s="22">
        <f t="shared" si="0"/>
        <v>97.777777777777771</v>
      </c>
    </row>
    <row r="6" spans="1:8" ht="24.95" customHeight="1">
      <c r="A6" s="3">
        <v>4</v>
      </c>
      <c r="B6" s="29" t="s">
        <v>2</v>
      </c>
      <c r="C6" s="33" t="s">
        <v>23</v>
      </c>
      <c r="D6" s="34" t="s">
        <v>83</v>
      </c>
      <c r="E6" s="35" t="s">
        <v>73</v>
      </c>
      <c r="F6" s="47">
        <v>43</v>
      </c>
      <c r="G6" s="22">
        <f t="shared" si="0"/>
        <v>95.555555555555557</v>
      </c>
    </row>
    <row r="7" spans="1:8" ht="24.95" customHeight="1">
      <c r="A7" s="3" t="s">
        <v>106</v>
      </c>
      <c r="B7" s="29" t="s">
        <v>1</v>
      </c>
      <c r="C7" s="33" t="s">
        <v>24</v>
      </c>
      <c r="D7" s="34" t="s">
        <v>83</v>
      </c>
      <c r="E7" s="35" t="s">
        <v>73</v>
      </c>
      <c r="F7" s="47">
        <v>42</v>
      </c>
      <c r="G7" s="22">
        <f t="shared" si="0"/>
        <v>93.333333333333329</v>
      </c>
    </row>
    <row r="8" spans="1:8" ht="24.95" customHeight="1">
      <c r="A8" s="3" t="s">
        <v>106</v>
      </c>
      <c r="B8" s="30" t="s">
        <v>6</v>
      </c>
      <c r="C8" s="33" t="s">
        <v>23</v>
      </c>
      <c r="D8" s="34" t="s">
        <v>83</v>
      </c>
      <c r="E8" s="35" t="s">
        <v>73</v>
      </c>
      <c r="F8" s="47">
        <v>42</v>
      </c>
      <c r="G8" s="22">
        <f t="shared" si="0"/>
        <v>93.333333333333329</v>
      </c>
    </row>
    <row r="9" spans="1:8" ht="24.95" customHeight="1">
      <c r="A9" s="3">
        <v>7</v>
      </c>
      <c r="B9" s="32" t="s">
        <v>57</v>
      </c>
      <c r="C9" s="33" t="s">
        <v>23</v>
      </c>
      <c r="D9" s="34" t="s">
        <v>86</v>
      </c>
      <c r="E9" s="35" t="s">
        <v>81</v>
      </c>
      <c r="F9" s="47">
        <v>41</v>
      </c>
      <c r="G9" s="22">
        <f t="shared" si="0"/>
        <v>91.111111111111114</v>
      </c>
    </row>
    <row r="10" spans="1:8" ht="24.95" customHeight="1">
      <c r="A10" s="3" t="s">
        <v>111</v>
      </c>
      <c r="B10" s="30" t="s">
        <v>5</v>
      </c>
      <c r="C10" s="33" t="s">
        <v>28</v>
      </c>
      <c r="D10" s="34" t="s">
        <v>85</v>
      </c>
      <c r="E10" s="35" t="s">
        <v>79</v>
      </c>
      <c r="F10" s="47">
        <v>39</v>
      </c>
      <c r="G10" s="22">
        <f t="shared" si="0"/>
        <v>86.666666666666671</v>
      </c>
    </row>
    <row r="11" spans="1:8" ht="24.95" customHeight="1">
      <c r="A11" s="3" t="s">
        <v>111</v>
      </c>
      <c r="B11" s="32" t="s">
        <v>4</v>
      </c>
      <c r="C11" s="33" t="s">
        <v>26</v>
      </c>
      <c r="D11" s="34" t="s">
        <v>86</v>
      </c>
      <c r="E11" s="35" t="s">
        <v>81</v>
      </c>
      <c r="F11" s="47">
        <v>39</v>
      </c>
      <c r="G11" s="22">
        <f t="shared" si="0"/>
        <v>86.666666666666671</v>
      </c>
    </row>
    <row r="12" spans="1:8" ht="24.95" customHeight="1">
      <c r="A12" s="3" t="s">
        <v>112</v>
      </c>
      <c r="B12" s="29" t="s">
        <v>8</v>
      </c>
      <c r="C12" s="33" t="s">
        <v>31</v>
      </c>
      <c r="D12" s="34" t="s">
        <v>84</v>
      </c>
      <c r="E12" s="35" t="s">
        <v>73</v>
      </c>
      <c r="F12" s="47">
        <v>38</v>
      </c>
      <c r="G12" s="22">
        <f t="shared" si="0"/>
        <v>84.444444444444443</v>
      </c>
    </row>
    <row r="13" spans="1:8" ht="24.95" customHeight="1">
      <c r="A13" s="3" t="s">
        <v>112</v>
      </c>
      <c r="B13" s="31" t="s">
        <v>58</v>
      </c>
      <c r="C13" s="33" t="s">
        <v>23</v>
      </c>
      <c r="D13" s="34" t="s">
        <v>83</v>
      </c>
      <c r="E13" s="35" t="s">
        <v>79</v>
      </c>
      <c r="F13" s="47">
        <v>38</v>
      </c>
      <c r="G13" s="22">
        <f t="shared" si="0"/>
        <v>84.444444444444443</v>
      </c>
    </row>
    <row r="14" spans="1:8" ht="24.95" customHeight="1">
      <c r="A14" s="3">
        <v>12</v>
      </c>
      <c r="B14" s="29" t="s">
        <v>7</v>
      </c>
      <c r="C14" s="33" t="s">
        <v>30</v>
      </c>
      <c r="D14" s="34" t="s">
        <v>83</v>
      </c>
      <c r="E14" s="35" t="s">
        <v>29</v>
      </c>
      <c r="F14" s="47">
        <v>37</v>
      </c>
      <c r="G14" s="22">
        <f t="shared" si="0"/>
        <v>82.222222222222214</v>
      </c>
    </row>
    <row r="15" spans="1:8" ht="24.95" customHeight="1">
      <c r="A15" s="3">
        <v>13</v>
      </c>
      <c r="B15" s="30" t="s">
        <v>9</v>
      </c>
      <c r="C15" s="33" t="s">
        <v>26</v>
      </c>
      <c r="D15" s="34" t="s">
        <v>86</v>
      </c>
      <c r="E15" s="35" t="s">
        <v>73</v>
      </c>
      <c r="F15" s="47">
        <v>35</v>
      </c>
      <c r="G15" s="22">
        <f t="shared" si="0"/>
        <v>77.777777777777786</v>
      </c>
    </row>
    <row r="16" spans="1:8" ht="24.95" customHeight="1">
      <c r="A16" s="3">
        <v>14</v>
      </c>
      <c r="B16" s="32" t="s">
        <v>20</v>
      </c>
      <c r="C16" s="33" t="s">
        <v>23</v>
      </c>
      <c r="D16" s="34" t="s">
        <v>86</v>
      </c>
      <c r="E16" s="35" t="s">
        <v>73</v>
      </c>
      <c r="F16" s="47">
        <v>33</v>
      </c>
      <c r="G16" s="22">
        <f t="shared" si="0"/>
        <v>73.333333333333329</v>
      </c>
    </row>
    <row r="17" spans="1:7" ht="24.95" customHeight="1">
      <c r="A17" s="3">
        <v>15</v>
      </c>
      <c r="B17" s="32" t="s">
        <v>62</v>
      </c>
      <c r="C17" s="33" t="s">
        <v>37</v>
      </c>
      <c r="D17" s="34" t="s">
        <v>88</v>
      </c>
      <c r="E17" s="35" t="s">
        <v>81</v>
      </c>
      <c r="F17" s="47">
        <v>29</v>
      </c>
      <c r="G17" s="22">
        <f t="shared" si="0"/>
        <v>64.444444444444443</v>
      </c>
    </row>
    <row r="18" spans="1:7" ht="24.95" customHeight="1">
      <c r="A18" s="3">
        <v>16</v>
      </c>
      <c r="B18" s="29" t="s">
        <v>13</v>
      </c>
      <c r="C18" s="33" t="s">
        <v>32</v>
      </c>
      <c r="D18" s="34" t="s">
        <v>87</v>
      </c>
      <c r="E18" s="35" t="s">
        <v>73</v>
      </c>
      <c r="F18" s="47">
        <v>28</v>
      </c>
      <c r="G18" s="22">
        <f t="shared" si="0"/>
        <v>62.222222222222221</v>
      </c>
    </row>
    <row r="19" spans="1:7" ht="24.95" customHeight="1">
      <c r="A19" s="3">
        <v>17</v>
      </c>
      <c r="B19" s="32" t="s">
        <v>59</v>
      </c>
      <c r="C19" s="33" t="s">
        <v>26</v>
      </c>
      <c r="D19" s="34" t="s">
        <v>86</v>
      </c>
      <c r="E19" s="35" t="s">
        <v>73</v>
      </c>
      <c r="F19" s="47">
        <v>25</v>
      </c>
      <c r="G19" s="22">
        <f t="shared" si="0"/>
        <v>55.555555555555557</v>
      </c>
    </row>
    <row r="20" spans="1:7" ht="24.95" customHeight="1">
      <c r="A20" s="3">
        <v>18</v>
      </c>
      <c r="B20" s="32" t="s">
        <v>36</v>
      </c>
      <c r="C20" s="33" t="s">
        <v>26</v>
      </c>
      <c r="D20" s="34" t="s">
        <v>86</v>
      </c>
      <c r="E20" s="35" t="s">
        <v>81</v>
      </c>
      <c r="F20" s="47">
        <v>21</v>
      </c>
      <c r="G20" s="22">
        <f t="shared" si="0"/>
        <v>46.666666666666664</v>
      </c>
    </row>
    <row r="21" spans="1:7" ht="24.95" customHeight="1">
      <c r="A21" s="3">
        <v>19</v>
      </c>
      <c r="B21" s="32" t="s">
        <v>55</v>
      </c>
      <c r="C21" s="33" t="s">
        <v>56</v>
      </c>
      <c r="D21" s="34" t="s">
        <v>83</v>
      </c>
      <c r="E21" s="35" t="s">
        <v>73</v>
      </c>
      <c r="F21" s="47">
        <v>20</v>
      </c>
      <c r="G21" s="22">
        <f t="shared" si="0"/>
        <v>44.444444444444443</v>
      </c>
    </row>
    <row r="22" spans="1:7" ht="24.95" customHeight="1" thickBot="1">
      <c r="A22" s="9"/>
      <c r="B22" s="10"/>
      <c r="C22" s="11"/>
      <c r="D22" s="12"/>
      <c r="E22" s="12"/>
      <c r="F22" s="14"/>
      <c r="G22" s="14"/>
    </row>
    <row r="23" spans="1:7" ht="19.5" thickBot="1">
      <c r="A23" s="21" t="s">
        <v>17</v>
      </c>
    </row>
    <row r="24" spans="1:7" ht="24.95" customHeight="1">
      <c r="A24" s="6">
        <v>1</v>
      </c>
      <c r="B24" s="32" t="s">
        <v>54</v>
      </c>
      <c r="C24" s="33" t="s">
        <v>26</v>
      </c>
      <c r="D24" s="34" t="s">
        <v>27</v>
      </c>
      <c r="E24" s="34" t="s">
        <v>81</v>
      </c>
      <c r="F24" s="47">
        <v>38</v>
      </c>
      <c r="G24" s="18">
        <f>IF(F24="",0,(F24/MAX($F$24:$F$27))*$A$1)</f>
        <v>100</v>
      </c>
    </row>
    <row r="25" spans="1:7" ht="24.95" customHeight="1">
      <c r="A25" s="6">
        <v>2</v>
      </c>
      <c r="B25" s="29" t="s">
        <v>15</v>
      </c>
      <c r="C25" s="33" t="s">
        <v>23</v>
      </c>
      <c r="D25" s="34" t="s">
        <v>25</v>
      </c>
      <c r="E25" s="34" t="s">
        <v>73</v>
      </c>
      <c r="F25" s="47">
        <v>37</v>
      </c>
      <c r="G25" s="22">
        <f>IF(F25="",0,(F25/MAX($F$24:$F$27))*$A$1)</f>
        <v>97.368421052631575</v>
      </c>
    </row>
    <row r="26" spans="1:7" ht="24.95" customHeight="1">
      <c r="A26" s="6">
        <v>3</v>
      </c>
      <c r="B26" s="32" t="s">
        <v>52</v>
      </c>
      <c r="C26" s="33" t="s">
        <v>53</v>
      </c>
      <c r="D26" s="34" t="s">
        <v>94</v>
      </c>
      <c r="E26" s="34" t="s">
        <v>90</v>
      </c>
      <c r="F26" s="47">
        <v>18</v>
      </c>
      <c r="G26" s="22">
        <f>IF(F26="",0,(F26/MAX($F$24:$F$27))*$A$1)</f>
        <v>47.368421052631575</v>
      </c>
    </row>
    <row r="27" spans="1:7" ht="24.95" customHeight="1">
      <c r="A27" s="6">
        <v>4</v>
      </c>
      <c r="B27" s="29" t="s">
        <v>16</v>
      </c>
      <c r="C27" s="33" t="s">
        <v>26</v>
      </c>
      <c r="D27" s="34" t="s">
        <v>27</v>
      </c>
      <c r="E27" s="34" t="s">
        <v>73</v>
      </c>
      <c r="F27" s="47">
        <v>13</v>
      </c>
      <c r="G27" s="22">
        <f>IF(F27="",0,(F27/MAX($F$24:$F$27))*$A$1)</f>
        <v>34.210526315789473</v>
      </c>
    </row>
    <row r="28" spans="1:7" ht="24.95" customHeight="1" thickBot="1">
      <c r="A28" s="9"/>
      <c r="B28" s="10"/>
      <c r="C28" s="11"/>
      <c r="D28" s="12"/>
      <c r="E28" s="12"/>
      <c r="F28" s="14"/>
      <c r="G28" s="14"/>
    </row>
    <row r="29" spans="1:7" ht="24.95" customHeight="1" thickBot="1">
      <c r="A29" s="21" t="s">
        <v>18</v>
      </c>
    </row>
    <row r="30" spans="1:7" ht="24.95" customHeight="1">
      <c r="A30" s="6">
        <v>1</v>
      </c>
      <c r="B30" s="29" t="s">
        <v>34</v>
      </c>
      <c r="C30" s="33" t="s">
        <v>37</v>
      </c>
      <c r="D30" s="34" t="s">
        <v>99</v>
      </c>
      <c r="E30" s="34" t="s">
        <v>73</v>
      </c>
      <c r="F30" s="47">
        <v>39</v>
      </c>
      <c r="G30" s="22">
        <f>IF(F30="",0,(F30/MAX($F$30:$F$31))*$A$1)</f>
        <v>100</v>
      </c>
    </row>
    <row r="31" spans="1:7" ht="24.95" customHeight="1">
      <c r="A31" s="6">
        <v>2</v>
      </c>
      <c r="B31" s="29" t="s">
        <v>35</v>
      </c>
      <c r="C31" s="33" t="s">
        <v>38</v>
      </c>
      <c r="D31" s="34" t="s">
        <v>100</v>
      </c>
      <c r="E31" s="34" t="s">
        <v>73</v>
      </c>
      <c r="F31" s="47">
        <v>11</v>
      </c>
      <c r="G31" s="22">
        <f>IF(F31="",0,(F31/MAX($F$30:$F$31))*$A$1)</f>
        <v>28.205128205128204</v>
      </c>
    </row>
    <row r="32" spans="1:7" ht="24.95" customHeight="1" thickBot="1"/>
    <row r="33" spans="1:8" ht="24.95" customHeight="1" thickBot="1">
      <c r="A33" s="21" t="s">
        <v>49</v>
      </c>
    </row>
    <row r="34" spans="1:8" ht="24.95" customHeight="1">
      <c r="A34" s="6">
        <v>1</v>
      </c>
      <c r="B34" s="32" t="s">
        <v>50</v>
      </c>
      <c r="C34" s="33" t="s">
        <v>51</v>
      </c>
      <c r="D34" s="34" t="s">
        <v>98</v>
      </c>
      <c r="E34" s="34" t="s">
        <v>79</v>
      </c>
      <c r="F34" s="47">
        <v>35</v>
      </c>
      <c r="G34" s="18">
        <f>IF(F34="",0,(F34/MAX($F$34:$F$38))*$A$1)</f>
        <v>100</v>
      </c>
    </row>
    <row r="35" spans="1:8" ht="24.95" customHeight="1">
      <c r="A35" s="6">
        <v>2</v>
      </c>
      <c r="B35" s="29" t="s">
        <v>39</v>
      </c>
      <c r="C35" s="33" t="s">
        <v>23</v>
      </c>
      <c r="D35" s="34" t="s">
        <v>86</v>
      </c>
      <c r="E35" s="34" t="s">
        <v>73</v>
      </c>
      <c r="F35" s="47">
        <v>30</v>
      </c>
      <c r="G35" s="22">
        <f>IF(F35="",0,(F35/MAX($F$34:$F$38))*$A$1)</f>
        <v>85.714285714285708</v>
      </c>
      <c r="H35" t="s">
        <v>105</v>
      </c>
    </row>
    <row r="36" spans="1:8" ht="24.95" customHeight="1">
      <c r="A36" s="6">
        <v>3</v>
      </c>
      <c r="B36" s="29" t="s">
        <v>12</v>
      </c>
      <c r="C36" s="33" t="s">
        <v>63</v>
      </c>
      <c r="D36" s="34" t="s">
        <v>96</v>
      </c>
      <c r="E36" s="34" t="s">
        <v>73</v>
      </c>
      <c r="F36" s="47">
        <v>30</v>
      </c>
      <c r="G36" s="22">
        <f>IF(F36="",0,(F36/MAX($F$34:$F$38))*$A$1)</f>
        <v>85.714285714285708</v>
      </c>
      <c r="H36" t="s">
        <v>105</v>
      </c>
    </row>
    <row r="37" spans="1:8" ht="24.95" customHeight="1">
      <c r="A37" s="6">
        <v>4</v>
      </c>
      <c r="B37" s="30" t="s">
        <v>10</v>
      </c>
      <c r="C37" s="33" t="s">
        <v>23</v>
      </c>
      <c r="D37" s="34" t="s">
        <v>83</v>
      </c>
      <c r="E37" s="35" t="s">
        <v>82</v>
      </c>
      <c r="F37" s="47">
        <v>28</v>
      </c>
      <c r="G37" s="22">
        <f>IF(F37="",0,(F37/MAX($F$34:$F$38))*$A$1)</f>
        <v>80</v>
      </c>
    </row>
    <row r="38" spans="1:8" ht="24.95" customHeight="1">
      <c r="A38" s="6">
        <v>5</v>
      </c>
      <c r="B38" s="29" t="s">
        <v>21</v>
      </c>
      <c r="C38" s="33" t="s">
        <v>24</v>
      </c>
      <c r="D38" s="34" t="s">
        <v>83</v>
      </c>
      <c r="E38" s="35" t="s">
        <v>73</v>
      </c>
      <c r="F38" s="47">
        <v>26</v>
      </c>
      <c r="G38" s="22">
        <f>IF(F38="",0,(F38/MAX($F$34:$F$38))*$A$1)</f>
        <v>74.285714285714292</v>
      </c>
    </row>
    <row r="39" spans="1:8" ht="24.95" customHeight="1" thickBot="1">
      <c r="A39" s="9"/>
      <c r="B39" s="10"/>
      <c r="C39" s="11"/>
      <c r="D39" s="12"/>
      <c r="E39" s="12"/>
      <c r="F39" s="14"/>
      <c r="G39" s="14"/>
    </row>
    <row r="40" spans="1:8" ht="24.95" customHeight="1" thickBot="1">
      <c r="A40" s="21" t="s">
        <v>40</v>
      </c>
    </row>
    <row r="41" spans="1:8" ht="24.95" customHeight="1">
      <c r="A41" s="6">
        <v>1</v>
      </c>
      <c r="B41" s="29" t="s">
        <v>22</v>
      </c>
      <c r="C41" s="33" t="s">
        <v>125</v>
      </c>
      <c r="D41" s="34" t="s">
        <v>86</v>
      </c>
      <c r="E41" s="34" t="s">
        <v>81</v>
      </c>
      <c r="F41" s="47">
        <v>27</v>
      </c>
      <c r="G41" s="22">
        <f>IF(F41="",0,(F41/MAX($F$41:$F$44))*$A$1)</f>
        <v>100</v>
      </c>
    </row>
    <row r="42" spans="1:8" ht="24.95" customHeight="1">
      <c r="A42" s="6">
        <v>2</v>
      </c>
      <c r="B42" s="29" t="s">
        <v>19</v>
      </c>
      <c r="C42" s="33" t="s">
        <v>33</v>
      </c>
      <c r="D42" s="34" t="s">
        <v>93</v>
      </c>
      <c r="E42" s="34" t="s">
        <v>89</v>
      </c>
      <c r="F42" s="47">
        <v>27</v>
      </c>
      <c r="G42" s="23">
        <f>IF(F42="",0,(F42/MAX($F$41:$F$44))*$A$1)</f>
        <v>100</v>
      </c>
    </row>
    <row r="43" spans="1:8" ht="24.95" customHeight="1">
      <c r="A43" s="6">
        <v>3</v>
      </c>
      <c r="B43" s="32" t="s">
        <v>64</v>
      </c>
      <c r="C43" s="36" t="s">
        <v>74</v>
      </c>
      <c r="D43" s="37" t="s">
        <v>72</v>
      </c>
      <c r="E43" s="38" t="s">
        <v>73</v>
      </c>
      <c r="F43" s="47">
        <v>24</v>
      </c>
      <c r="G43" s="22">
        <f>IF(F43="",0,(F43/MAX($F$41:$F$44))*$A$1)</f>
        <v>88.888888888888886</v>
      </c>
    </row>
    <row r="44" spans="1:8" ht="24.95" customHeight="1">
      <c r="A44" s="6">
        <v>4</v>
      </c>
      <c r="B44" s="32" t="s">
        <v>67</v>
      </c>
      <c r="C44" s="33" t="s">
        <v>68</v>
      </c>
      <c r="D44" s="34" t="s">
        <v>95</v>
      </c>
      <c r="E44" s="34" t="s">
        <v>91</v>
      </c>
      <c r="F44" s="47">
        <v>16</v>
      </c>
      <c r="G44" s="22">
        <f>IF(F44="",0,(F44/MAX($F$41:$F$44))*$A$1)</f>
        <v>59.259259259259252</v>
      </c>
    </row>
    <row r="45" spans="1:8" ht="24.95" customHeight="1">
      <c r="C45" s="46"/>
    </row>
    <row r="46" spans="1:8" ht="24.95" customHeight="1">
      <c r="A46" s="91" t="s">
        <v>92</v>
      </c>
      <c r="B46" s="91"/>
    </row>
    <row r="47" spans="1:8" ht="24.95" customHeight="1">
      <c r="A47" s="92">
        <f>COUNT(F3:F44)</f>
        <v>34</v>
      </c>
      <c r="B47" s="92"/>
    </row>
    <row r="48" spans="1:8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</sheetData>
  <sortState ref="B34:G38">
    <sortCondition descending="1" ref="F34:F38"/>
  </sortState>
  <mergeCells count="4">
    <mergeCell ref="A46:B46"/>
    <mergeCell ref="A47:B47"/>
    <mergeCell ref="B1:D1"/>
    <mergeCell ref="F1:G1"/>
  </mergeCells>
  <conditionalFormatting sqref="G41 G34 G30 G24 G3">
    <cfRule type="cellIs" dxfId="15" priority="1" operator="equal">
      <formula>0</formula>
    </cfRule>
    <cfRule type="cellIs" dxfId="14" priority="2" operator="equal">
      <formula>0</formula>
    </cfRule>
  </conditionalFormatting>
  <hyperlinks>
    <hyperlink ref="B11" r:id="rId1" display="http://www.ft-hft.sk/index.php/shooters/shooter/20-jozef-kraner"/>
  </hyperlinks>
  <pageMargins left="0.7" right="0.7" top="0.78740157499999996" bottom="0.78740157499999996" header="0.3" footer="0.3"/>
  <pageSetup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G91"/>
  <sheetViews>
    <sheetView zoomScale="90" zoomScaleNormal="90" workbookViewId="0">
      <pane ySplit="1" topLeftCell="A2" activePane="bottomLeft" state="frozen"/>
      <selection pane="bottomLeft" activeCell="K9" sqref="K9"/>
    </sheetView>
  </sheetViews>
  <sheetFormatPr defaultRowHeight="15"/>
  <cols>
    <col min="1" max="1" width="10" customWidth="1"/>
    <col min="2" max="2" width="18.140625" bestFit="1" customWidth="1"/>
    <col min="3" max="3" width="16.28515625" customWidth="1"/>
    <col min="4" max="4" width="31.28515625" bestFit="1" customWidth="1"/>
    <col min="5" max="5" width="14" bestFit="1" customWidth="1"/>
    <col min="6" max="6" width="4.42578125" customWidth="1"/>
    <col min="7" max="7" width="5.5703125" customWidth="1"/>
  </cols>
  <sheetData>
    <row r="1" spans="1:7" ht="19.5" thickBot="1">
      <c r="A1" s="20">
        <v>100</v>
      </c>
      <c r="B1" s="95" t="s">
        <v>158</v>
      </c>
      <c r="C1" s="95"/>
      <c r="D1" s="95"/>
      <c r="E1" s="4" t="s">
        <v>43</v>
      </c>
      <c r="F1" s="88">
        <v>5</v>
      </c>
      <c r="G1" s="89"/>
    </row>
    <row r="2" spans="1:7" ht="19.5" thickBot="1">
      <c r="A2" s="21" t="s">
        <v>14</v>
      </c>
      <c r="B2" s="7" t="s">
        <v>44</v>
      </c>
      <c r="C2" s="7" t="s">
        <v>101</v>
      </c>
      <c r="D2" s="7" t="s">
        <v>45</v>
      </c>
      <c r="E2" s="16" t="s">
        <v>46</v>
      </c>
      <c r="F2" s="28" t="s">
        <v>41</v>
      </c>
      <c r="G2" s="17" t="s">
        <v>42</v>
      </c>
    </row>
    <row r="3" spans="1:7" ht="24.95" customHeight="1">
      <c r="A3" s="3">
        <v>1</v>
      </c>
      <c r="B3" s="29" t="s">
        <v>1</v>
      </c>
      <c r="C3" s="33" t="s">
        <v>24</v>
      </c>
      <c r="D3" s="34" t="s">
        <v>83</v>
      </c>
      <c r="E3" s="35" t="s">
        <v>73</v>
      </c>
      <c r="F3" s="47">
        <v>44</v>
      </c>
      <c r="G3" s="22">
        <f t="shared" ref="G3:G19" si="0">IF(F3="",0,(F3/MAX($F$3:$F$19))*$A$1)</f>
        <v>100</v>
      </c>
    </row>
    <row r="4" spans="1:7" ht="24.95" customHeight="1">
      <c r="A4" s="3">
        <v>2</v>
      </c>
      <c r="B4" s="32" t="s">
        <v>60</v>
      </c>
      <c r="C4" s="33" t="s">
        <v>26</v>
      </c>
      <c r="D4" s="34" t="s">
        <v>86</v>
      </c>
      <c r="E4" s="35" t="s">
        <v>80</v>
      </c>
      <c r="F4" s="47">
        <v>43</v>
      </c>
      <c r="G4" s="22">
        <f t="shared" si="0"/>
        <v>97.727272727272734</v>
      </c>
    </row>
    <row r="5" spans="1:7" ht="24.95" customHeight="1">
      <c r="A5" s="3">
        <v>3</v>
      </c>
      <c r="B5" s="29" t="s">
        <v>0</v>
      </c>
      <c r="C5" s="33" t="s">
        <v>23</v>
      </c>
      <c r="D5" s="34" t="s">
        <v>84</v>
      </c>
      <c r="E5" s="35" t="s">
        <v>80</v>
      </c>
      <c r="F5" s="47">
        <v>37</v>
      </c>
      <c r="G5" s="22">
        <f t="shared" si="0"/>
        <v>84.090909090909093</v>
      </c>
    </row>
    <row r="6" spans="1:7" ht="24.95" customHeight="1">
      <c r="A6" s="3" t="s">
        <v>108</v>
      </c>
      <c r="B6" s="29" t="s">
        <v>2</v>
      </c>
      <c r="C6" s="33" t="s">
        <v>23</v>
      </c>
      <c r="D6" s="34" t="s">
        <v>83</v>
      </c>
      <c r="E6" s="35" t="s">
        <v>73</v>
      </c>
      <c r="F6" s="47">
        <v>36</v>
      </c>
      <c r="G6" s="22">
        <f t="shared" si="0"/>
        <v>81.818181818181827</v>
      </c>
    </row>
    <row r="7" spans="1:7" ht="24.95" customHeight="1">
      <c r="A7" s="3" t="s">
        <v>108</v>
      </c>
      <c r="B7" s="32" t="s">
        <v>4</v>
      </c>
      <c r="C7" s="33" t="s">
        <v>26</v>
      </c>
      <c r="D7" s="34" t="s">
        <v>86</v>
      </c>
      <c r="E7" s="35" t="s">
        <v>81</v>
      </c>
      <c r="F7" s="47">
        <v>36</v>
      </c>
      <c r="G7" s="22">
        <f t="shared" si="0"/>
        <v>81.818181818181827</v>
      </c>
    </row>
    <row r="8" spans="1:7" ht="24.95" customHeight="1">
      <c r="A8" s="3">
        <v>6</v>
      </c>
      <c r="B8" s="30" t="s">
        <v>9</v>
      </c>
      <c r="C8" s="33" t="s">
        <v>26</v>
      </c>
      <c r="D8" s="34" t="s">
        <v>86</v>
      </c>
      <c r="E8" s="35" t="s">
        <v>73</v>
      </c>
      <c r="F8" s="47">
        <v>35</v>
      </c>
      <c r="G8" s="22">
        <f t="shared" si="0"/>
        <v>79.545454545454547</v>
      </c>
    </row>
    <row r="9" spans="1:7" ht="24.95" customHeight="1">
      <c r="A9" s="3">
        <v>7</v>
      </c>
      <c r="B9" s="29" t="s">
        <v>3</v>
      </c>
      <c r="C9" s="33" t="s">
        <v>23</v>
      </c>
      <c r="D9" s="34" t="s">
        <v>83</v>
      </c>
      <c r="E9" s="35" t="s">
        <v>81</v>
      </c>
      <c r="F9" s="47">
        <v>34</v>
      </c>
      <c r="G9" s="22">
        <f t="shared" si="0"/>
        <v>77.272727272727266</v>
      </c>
    </row>
    <row r="10" spans="1:7" ht="24.95" customHeight="1">
      <c r="A10" s="3" t="s">
        <v>111</v>
      </c>
      <c r="B10" s="30" t="s">
        <v>5</v>
      </c>
      <c r="C10" s="33" t="s">
        <v>28</v>
      </c>
      <c r="D10" s="34" t="s">
        <v>85</v>
      </c>
      <c r="E10" s="35" t="s">
        <v>79</v>
      </c>
      <c r="F10" s="47">
        <v>33</v>
      </c>
      <c r="G10" s="22">
        <f t="shared" si="0"/>
        <v>75</v>
      </c>
    </row>
    <row r="11" spans="1:7" ht="24.95" customHeight="1">
      <c r="A11" s="3" t="s">
        <v>111</v>
      </c>
      <c r="B11" s="32" t="s">
        <v>20</v>
      </c>
      <c r="C11" s="33" t="s">
        <v>23</v>
      </c>
      <c r="D11" s="34" t="s">
        <v>86</v>
      </c>
      <c r="E11" s="35" t="s">
        <v>73</v>
      </c>
      <c r="F11" s="47">
        <v>33</v>
      </c>
      <c r="G11" s="22">
        <f t="shared" si="0"/>
        <v>75</v>
      </c>
    </row>
    <row r="12" spans="1:7" ht="24.95" customHeight="1">
      <c r="A12" s="3" t="s">
        <v>113</v>
      </c>
      <c r="B12" s="29" t="s">
        <v>6</v>
      </c>
      <c r="C12" s="33" t="s">
        <v>23</v>
      </c>
      <c r="D12" s="34" t="s">
        <v>83</v>
      </c>
      <c r="E12" s="35" t="s">
        <v>73</v>
      </c>
      <c r="F12" s="47">
        <v>32</v>
      </c>
      <c r="G12" s="22">
        <f t="shared" si="0"/>
        <v>72.727272727272734</v>
      </c>
    </row>
    <row r="13" spans="1:7" ht="24.95" customHeight="1">
      <c r="A13" s="3" t="s">
        <v>113</v>
      </c>
      <c r="B13" s="31" t="s">
        <v>61</v>
      </c>
      <c r="C13" s="33" t="s">
        <v>23</v>
      </c>
      <c r="D13" s="34" t="s">
        <v>83</v>
      </c>
      <c r="E13" s="35" t="s">
        <v>81</v>
      </c>
      <c r="F13" s="47">
        <v>32</v>
      </c>
      <c r="G13" s="22">
        <f t="shared" si="0"/>
        <v>72.727272727272734</v>
      </c>
    </row>
    <row r="14" spans="1:7" ht="24.95" customHeight="1">
      <c r="A14" s="3" t="s">
        <v>113</v>
      </c>
      <c r="B14" s="32" t="s">
        <v>57</v>
      </c>
      <c r="C14" s="33" t="s">
        <v>23</v>
      </c>
      <c r="D14" s="34" t="s">
        <v>86</v>
      </c>
      <c r="E14" s="35" t="s">
        <v>81</v>
      </c>
      <c r="F14" s="47">
        <v>32</v>
      </c>
      <c r="G14" s="22">
        <f t="shared" si="0"/>
        <v>72.727272727272734</v>
      </c>
    </row>
    <row r="15" spans="1:7" ht="24.95" customHeight="1">
      <c r="A15" s="3">
        <v>13</v>
      </c>
      <c r="B15" s="30" t="s">
        <v>8</v>
      </c>
      <c r="C15" s="33" t="s">
        <v>31</v>
      </c>
      <c r="D15" s="34" t="s">
        <v>84</v>
      </c>
      <c r="E15" s="35" t="s">
        <v>73</v>
      </c>
      <c r="F15" s="47">
        <v>31</v>
      </c>
      <c r="G15" s="22">
        <f t="shared" si="0"/>
        <v>70.454545454545453</v>
      </c>
    </row>
    <row r="16" spans="1:7" ht="24.95" customHeight="1">
      <c r="A16" s="3" t="s">
        <v>114</v>
      </c>
      <c r="B16" s="29" t="s">
        <v>7</v>
      </c>
      <c r="C16" s="33" t="s">
        <v>30</v>
      </c>
      <c r="D16" s="34" t="s">
        <v>83</v>
      </c>
      <c r="E16" s="35" t="s">
        <v>29</v>
      </c>
      <c r="F16" s="47">
        <v>30</v>
      </c>
      <c r="G16" s="22">
        <f t="shared" si="0"/>
        <v>68.181818181818173</v>
      </c>
    </row>
    <row r="17" spans="1:7" ht="24.95" customHeight="1">
      <c r="A17" s="3" t="s">
        <v>114</v>
      </c>
      <c r="B17" s="29" t="s">
        <v>13</v>
      </c>
      <c r="C17" s="33" t="s">
        <v>32</v>
      </c>
      <c r="D17" s="34" t="s">
        <v>87</v>
      </c>
      <c r="E17" s="35" t="s">
        <v>73</v>
      </c>
      <c r="F17" s="47">
        <v>30</v>
      </c>
      <c r="G17" s="22">
        <f t="shared" si="0"/>
        <v>68.181818181818173</v>
      </c>
    </row>
    <row r="18" spans="1:7" ht="24.95" customHeight="1">
      <c r="A18" s="3">
        <v>16</v>
      </c>
      <c r="B18" s="32" t="s">
        <v>102</v>
      </c>
      <c r="C18" s="33" t="s">
        <v>103</v>
      </c>
      <c r="D18" s="34" t="s">
        <v>83</v>
      </c>
      <c r="E18" s="35" t="s">
        <v>81</v>
      </c>
      <c r="F18" s="47">
        <v>28</v>
      </c>
      <c r="G18" s="22">
        <f t="shared" si="0"/>
        <v>63.636363636363633</v>
      </c>
    </row>
    <row r="19" spans="1:7" ht="24.95" customHeight="1">
      <c r="A19" s="3">
        <v>17</v>
      </c>
      <c r="B19" s="32" t="s">
        <v>59</v>
      </c>
      <c r="C19" s="33" t="s">
        <v>26</v>
      </c>
      <c r="D19" s="34" t="s">
        <v>86</v>
      </c>
      <c r="E19" s="35" t="s">
        <v>73</v>
      </c>
      <c r="F19" s="47">
        <v>21</v>
      </c>
      <c r="G19" s="22">
        <f t="shared" si="0"/>
        <v>47.727272727272727</v>
      </c>
    </row>
    <row r="20" spans="1:7" ht="24.95" customHeight="1" thickBot="1">
      <c r="A20" s="9"/>
      <c r="B20" s="10"/>
      <c r="C20" s="11"/>
      <c r="D20" s="12"/>
      <c r="E20" s="12"/>
      <c r="F20" s="14"/>
      <c r="G20" s="14"/>
    </row>
    <row r="21" spans="1:7" ht="19.5" thickBot="1">
      <c r="A21" s="21" t="s">
        <v>17</v>
      </c>
    </row>
    <row r="22" spans="1:7" ht="24.95" customHeight="1">
      <c r="A22" s="6">
        <v>1</v>
      </c>
      <c r="B22" s="29" t="s">
        <v>15</v>
      </c>
      <c r="C22" s="33" t="s">
        <v>23</v>
      </c>
      <c r="D22" s="34" t="s">
        <v>25</v>
      </c>
      <c r="E22" s="34" t="s">
        <v>73</v>
      </c>
      <c r="F22" s="47">
        <v>31</v>
      </c>
      <c r="G22" s="22">
        <f>IF(F22="",0,(F22/MAX($F$22:$F$25))*$A$1)</f>
        <v>100</v>
      </c>
    </row>
    <row r="23" spans="1:7" ht="24.95" customHeight="1">
      <c r="A23" s="6">
        <v>2</v>
      </c>
      <c r="B23" s="32" t="s">
        <v>54</v>
      </c>
      <c r="C23" s="33" t="s">
        <v>26</v>
      </c>
      <c r="D23" s="34" t="s">
        <v>27</v>
      </c>
      <c r="E23" s="34" t="s">
        <v>81</v>
      </c>
      <c r="F23" s="47">
        <v>30</v>
      </c>
      <c r="G23" s="22">
        <f>IF(F23="",0,(F23/MAX($F$22:$F$25))*$A$1)</f>
        <v>96.774193548387103</v>
      </c>
    </row>
    <row r="24" spans="1:7" ht="24.95" customHeight="1">
      <c r="A24" s="6">
        <v>3</v>
      </c>
      <c r="B24" s="32" t="s">
        <v>52</v>
      </c>
      <c r="C24" s="33" t="s">
        <v>53</v>
      </c>
      <c r="D24" s="34" t="s">
        <v>94</v>
      </c>
      <c r="E24" s="34" t="s">
        <v>90</v>
      </c>
      <c r="F24" s="47">
        <v>21</v>
      </c>
      <c r="G24" s="22">
        <f>IF(F24="",0,(F24/MAX($F$22:$F$25))*$A$1)</f>
        <v>67.741935483870961</v>
      </c>
    </row>
    <row r="25" spans="1:7" ht="24.95" customHeight="1">
      <c r="A25" s="6">
        <v>4</v>
      </c>
      <c r="B25" s="29" t="s">
        <v>104</v>
      </c>
      <c r="C25" s="33" t="s">
        <v>103</v>
      </c>
      <c r="D25" s="34" t="s">
        <v>83</v>
      </c>
      <c r="E25" s="34" t="s">
        <v>81</v>
      </c>
      <c r="F25" s="47">
        <v>20</v>
      </c>
      <c r="G25" s="22">
        <f>IF(F25="",0,(F25/MAX($F$22:$F$25))*$A$1)</f>
        <v>64.516129032258064</v>
      </c>
    </row>
    <row r="26" spans="1:7" ht="24.95" customHeight="1" thickBot="1">
      <c r="A26" s="9"/>
      <c r="B26" s="10"/>
      <c r="C26" s="11"/>
      <c r="D26" s="12"/>
      <c r="E26" s="12"/>
      <c r="F26" s="14"/>
      <c r="G26" s="14"/>
    </row>
    <row r="27" spans="1:7" ht="24.95" customHeight="1" thickBot="1">
      <c r="A27" s="21" t="s">
        <v>18</v>
      </c>
    </row>
    <row r="28" spans="1:7" ht="24.95" customHeight="1">
      <c r="A28" s="6">
        <v>1</v>
      </c>
      <c r="B28" s="29" t="s">
        <v>34</v>
      </c>
      <c r="C28" s="33" t="s">
        <v>37</v>
      </c>
      <c r="D28" s="34" t="s">
        <v>99</v>
      </c>
      <c r="E28" s="34" t="s">
        <v>73</v>
      </c>
      <c r="F28" s="47">
        <v>26</v>
      </c>
      <c r="G28" s="22">
        <f>IF(F28="",0,(F28/MAX($F$28:$F$30))*$A$1)</f>
        <v>100</v>
      </c>
    </row>
    <row r="29" spans="1:7" ht="24.95" customHeight="1">
      <c r="A29" s="6">
        <v>2</v>
      </c>
      <c r="B29" s="32" t="s">
        <v>36</v>
      </c>
      <c r="C29" s="33" t="s">
        <v>37</v>
      </c>
      <c r="D29" s="34" t="s">
        <v>100</v>
      </c>
      <c r="E29" s="34" t="s">
        <v>73</v>
      </c>
      <c r="F29" s="47">
        <v>12</v>
      </c>
      <c r="G29" s="22">
        <f>IF(F29="",0,(F29/MAX($F$28:$F$30))*$A$1)</f>
        <v>46.153846153846153</v>
      </c>
    </row>
    <row r="30" spans="1:7" ht="24.95" customHeight="1">
      <c r="A30" s="6">
        <v>3</v>
      </c>
      <c r="B30" s="29" t="s">
        <v>35</v>
      </c>
      <c r="C30" s="33" t="s">
        <v>38</v>
      </c>
      <c r="D30" s="34" t="s">
        <v>100</v>
      </c>
      <c r="E30" s="34" t="s">
        <v>73</v>
      </c>
      <c r="F30" s="47">
        <v>8</v>
      </c>
      <c r="G30" s="22">
        <f>IF(F30="",0,(F30/MAX($F$28:$F$30))*$A$1)</f>
        <v>30.76923076923077</v>
      </c>
    </row>
    <row r="31" spans="1:7" ht="24.95" customHeight="1" thickBot="1"/>
    <row r="32" spans="1:7" ht="24.95" customHeight="1" thickBot="1">
      <c r="A32" s="21" t="s">
        <v>49</v>
      </c>
    </row>
    <row r="33" spans="1:7" ht="24.95" customHeight="1">
      <c r="A33" s="6">
        <v>1</v>
      </c>
      <c r="B33" s="29" t="s">
        <v>21</v>
      </c>
      <c r="C33" s="33" t="s">
        <v>24</v>
      </c>
      <c r="D33" s="34" t="s">
        <v>83</v>
      </c>
      <c r="E33" s="35" t="s">
        <v>73</v>
      </c>
      <c r="F33" s="47">
        <v>35</v>
      </c>
      <c r="G33" s="22">
        <f>IF(F33="",0,(F33/MAX($F$33:$F$36))*$A$1)</f>
        <v>100</v>
      </c>
    </row>
    <row r="34" spans="1:7" ht="24.95" customHeight="1">
      <c r="A34" s="6">
        <v>2</v>
      </c>
      <c r="B34" s="29" t="s">
        <v>10</v>
      </c>
      <c r="C34" s="33" t="s">
        <v>23</v>
      </c>
      <c r="D34" s="34" t="s">
        <v>83</v>
      </c>
      <c r="E34" s="34" t="s">
        <v>82</v>
      </c>
      <c r="F34" s="47">
        <v>33</v>
      </c>
      <c r="G34" s="22">
        <f>IF(F34="",0,(F34/MAX($F$33:$F$36))*$A$1)</f>
        <v>94.285714285714278</v>
      </c>
    </row>
    <row r="35" spans="1:7" ht="24.95" customHeight="1">
      <c r="A35" s="6">
        <v>3</v>
      </c>
      <c r="B35" s="29" t="s">
        <v>39</v>
      </c>
      <c r="C35" s="33" t="s">
        <v>23</v>
      </c>
      <c r="D35" s="34" t="s">
        <v>86</v>
      </c>
      <c r="E35" s="34" t="s">
        <v>73</v>
      </c>
      <c r="F35" s="47">
        <v>27</v>
      </c>
      <c r="G35" s="22">
        <f>IF(F35="",0,(F35/MAX($F$33:$F$36))*$A$1)</f>
        <v>77.142857142857153</v>
      </c>
    </row>
    <row r="36" spans="1:7" ht="24.95" customHeight="1">
      <c r="A36" s="6">
        <v>4</v>
      </c>
      <c r="B36" s="29" t="s">
        <v>12</v>
      </c>
      <c r="C36" s="33" t="s">
        <v>63</v>
      </c>
      <c r="D36" s="34" t="s">
        <v>96</v>
      </c>
      <c r="E36" s="35" t="s">
        <v>73</v>
      </c>
      <c r="F36" s="47">
        <v>26</v>
      </c>
      <c r="G36" s="22">
        <f>IF(F36="",0,(F36/MAX($F$33:$F$36))*$A$1)</f>
        <v>74.285714285714292</v>
      </c>
    </row>
    <row r="37" spans="1:7" ht="24.95" customHeight="1" thickBot="1">
      <c r="A37" s="9"/>
      <c r="B37" s="10"/>
      <c r="C37" s="11"/>
      <c r="D37" s="12"/>
      <c r="E37" s="12"/>
      <c r="F37" s="14"/>
      <c r="G37" s="14"/>
    </row>
    <row r="38" spans="1:7" ht="24.95" customHeight="1" thickBot="1">
      <c r="A38" s="21" t="s">
        <v>40</v>
      </c>
    </row>
    <row r="39" spans="1:7" ht="24.95" customHeight="1">
      <c r="A39" s="6">
        <v>1</v>
      </c>
      <c r="B39" s="29" t="s">
        <v>22</v>
      </c>
      <c r="C39" s="33" t="s">
        <v>125</v>
      </c>
      <c r="D39" s="34" t="s">
        <v>86</v>
      </c>
      <c r="E39" s="34" t="s">
        <v>81</v>
      </c>
      <c r="F39" s="47">
        <v>30</v>
      </c>
      <c r="G39" s="22">
        <f>IF(F39="",0,(F39/MAX($F$39:$F$39))*$A$1)</f>
        <v>100</v>
      </c>
    </row>
    <row r="40" spans="1:7" ht="24.95" customHeight="1">
      <c r="C40" s="46"/>
    </row>
    <row r="41" spans="1:7" ht="24.95" customHeight="1">
      <c r="A41" s="91" t="s">
        <v>92</v>
      </c>
      <c r="B41" s="91"/>
    </row>
    <row r="42" spans="1:7" ht="24.95" customHeight="1">
      <c r="A42" s="92">
        <f>COUNT(F3:F39)</f>
        <v>29</v>
      </c>
      <c r="B42" s="92"/>
    </row>
    <row r="43" spans="1:7" ht="24.95" customHeight="1"/>
    <row r="44" spans="1:7" ht="24.95" customHeight="1"/>
    <row r="45" spans="1:7" ht="24.95" customHeight="1"/>
    <row r="46" spans="1:7" ht="24.95" customHeight="1"/>
    <row r="47" spans="1:7" ht="24.95" customHeight="1"/>
    <row r="48" spans="1:7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</sheetData>
  <sortState ref="B33:G37">
    <sortCondition descending="1" ref="F33:F37"/>
  </sortState>
  <mergeCells count="4">
    <mergeCell ref="A41:B41"/>
    <mergeCell ref="A42:B42"/>
    <mergeCell ref="B1:D1"/>
    <mergeCell ref="F1:G1"/>
  </mergeCells>
  <conditionalFormatting sqref="G39 G33:G36 G28:G30 G22:G25 G3:G19">
    <cfRule type="cellIs" dxfId="13" priority="1" operator="equal">
      <formula>0</formula>
    </cfRule>
    <cfRule type="cellIs" dxfId="12" priority="2" operator="equal">
      <formula>0</formula>
    </cfRule>
  </conditionalFormatting>
  <hyperlinks>
    <hyperlink ref="B7" r:id="rId1" display="http://www.ft-hft.sk/index.php/shooters/shooter/20-jozef-kraner"/>
  </hyperlinks>
  <pageMargins left="0.7" right="0.7" top="0.78740157499999996" bottom="0.78740157499999996" header="0.3" footer="0.3"/>
  <pageSetup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H93"/>
  <sheetViews>
    <sheetView zoomScale="90" zoomScaleNormal="90" workbookViewId="0">
      <pane ySplit="1" topLeftCell="A2" activePane="bottomLeft" state="frozen"/>
      <selection pane="bottomLeft" activeCell="B1" sqref="B1:D1"/>
    </sheetView>
  </sheetViews>
  <sheetFormatPr defaultRowHeight="15"/>
  <cols>
    <col min="1" max="1" width="10" customWidth="1"/>
    <col min="2" max="2" width="18.140625" bestFit="1" customWidth="1"/>
    <col min="3" max="3" width="15.85546875" customWidth="1"/>
    <col min="4" max="4" width="31.28515625" bestFit="1" customWidth="1"/>
    <col min="5" max="5" width="14" bestFit="1" customWidth="1"/>
    <col min="6" max="6" width="4.42578125" customWidth="1"/>
    <col min="7" max="7" width="5.5703125" customWidth="1"/>
  </cols>
  <sheetData>
    <row r="1" spans="1:8" ht="19.5" thickBot="1">
      <c r="A1" s="20">
        <v>100</v>
      </c>
      <c r="B1" s="95" t="s">
        <v>157</v>
      </c>
      <c r="C1" s="95"/>
      <c r="D1" s="95"/>
      <c r="E1" s="4" t="s">
        <v>43</v>
      </c>
      <c r="F1" s="88">
        <v>6</v>
      </c>
      <c r="G1" s="89"/>
    </row>
    <row r="2" spans="1:8" ht="19.5" thickBot="1">
      <c r="A2" s="21" t="s">
        <v>14</v>
      </c>
      <c r="B2" s="7" t="s">
        <v>44</v>
      </c>
      <c r="C2" s="7" t="s">
        <v>101</v>
      </c>
      <c r="D2" s="7" t="s">
        <v>45</v>
      </c>
      <c r="E2" s="16" t="s">
        <v>46</v>
      </c>
      <c r="F2" s="28" t="s">
        <v>41</v>
      </c>
      <c r="G2" s="17" t="s">
        <v>42</v>
      </c>
    </row>
    <row r="3" spans="1:8" ht="24.95" customHeight="1">
      <c r="A3" s="3">
        <v>1</v>
      </c>
      <c r="B3" s="32" t="s">
        <v>60</v>
      </c>
      <c r="C3" s="33" t="s">
        <v>26</v>
      </c>
      <c r="D3" s="34" t="s">
        <v>86</v>
      </c>
      <c r="E3" s="35" t="s">
        <v>80</v>
      </c>
      <c r="F3" s="47">
        <v>44</v>
      </c>
      <c r="G3" s="22">
        <f t="shared" ref="G3:G21" si="0">IF(F3="",0,(F3/MAX($F$3:$F$21))*$A$1)</f>
        <v>100</v>
      </c>
    </row>
    <row r="4" spans="1:8" ht="24.95" customHeight="1">
      <c r="A4" s="3">
        <v>2</v>
      </c>
      <c r="B4" s="29" t="s">
        <v>1</v>
      </c>
      <c r="C4" s="33" t="s">
        <v>24</v>
      </c>
      <c r="D4" s="34" t="s">
        <v>83</v>
      </c>
      <c r="E4" s="35" t="s">
        <v>73</v>
      </c>
      <c r="F4" s="47">
        <v>42</v>
      </c>
      <c r="G4" s="22">
        <f>IF(F4="",0,(F4/MAX($F$3:$F$21))*$A$1)</f>
        <v>95.454545454545453</v>
      </c>
    </row>
    <row r="5" spans="1:8" ht="24.95" customHeight="1">
      <c r="A5" s="3">
        <v>3</v>
      </c>
      <c r="B5" s="31" t="s">
        <v>61</v>
      </c>
      <c r="C5" s="33" t="s">
        <v>23</v>
      </c>
      <c r="D5" s="34" t="s">
        <v>83</v>
      </c>
      <c r="E5" s="35" t="s">
        <v>81</v>
      </c>
      <c r="F5" s="47">
        <v>40</v>
      </c>
      <c r="G5" s="22">
        <f t="shared" si="0"/>
        <v>90.909090909090907</v>
      </c>
      <c r="H5" t="s">
        <v>105</v>
      </c>
    </row>
    <row r="6" spans="1:8" ht="24.95" customHeight="1">
      <c r="A6" s="3" t="s">
        <v>109</v>
      </c>
      <c r="B6" s="29" t="s">
        <v>3</v>
      </c>
      <c r="C6" s="33" t="s">
        <v>23</v>
      </c>
      <c r="D6" s="34" t="s">
        <v>83</v>
      </c>
      <c r="E6" s="35" t="s">
        <v>81</v>
      </c>
      <c r="F6" s="47">
        <v>40</v>
      </c>
      <c r="G6" s="22">
        <f t="shared" si="0"/>
        <v>90.909090909090907</v>
      </c>
      <c r="H6" t="s">
        <v>105</v>
      </c>
    </row>
    <row r="7" spans="1:8" ht="24.95" customHeight="1">
      <c r="A7" s="3" t="s">
        <v>109</v>
      </c>
      <c r="B7" s="29" t="s">
        <v>2</v>
      </c>
      <c r="C7" s="33" t="s">
        <v>23</v>
      </c>
      <c r="D7" s="34" t="s">
        <v>83</v>
      </c>
      <c r="E7" s="35" t="s">
        <v>73</v>
      </c>
      <c r="F7" s="47">
        <v>40</v>
      </c>
      <c r="G7" s="22">
        <f t="shared" si="0"/>
        <v>90.909090909090907</v>
      </c>
      <c r="H7" t="s">
        <v>105</v>
      </c>
    </row>
    <row r="8" spans="1:8" ht="24.95" customHeight="1">
      <c r="A8" s="3" t="s">
        <v>109</v>
      </c>
      <c r="B8" s="29" t="s">
        <v>9</v>
      </c>
      <c r="C8" s="33" t="s">
        <v>26</v>
      </c>
      <c r="D8" s="34" t="s">
        <v>86</v>
      </c>
      <c r="E8" s="35" t="s">
        <v>73</v>
      </c>
      <c r="F8" s="47">
        <v>40</v>
      </c>
      <c r="G8" s="22">
        <f t="shared" si="0"/>
        <v>90.909090909090907</v>
      </c>
      <c r="H8" t="s">
        <v>105</v>
      </c>
    </row>
    <row r="9" spans="1:8" ht="24.95" customHeight="1">
      <c r="A9" s="3">
        <v>7</v>
      </c>
      <c r="B9" s="32" t="s">
        <v>4</v>
      </c>
      <c r="C9" s="33" t="s">
        <v>26</v>
      </c>
      <c r="D9" s="34" t="s">
        <v>86</v>
      </c>
      <c r="E9" s="35" t="s">
        <v>81</v>
      </c>
      <c r="F9" s="47">
        <v>38</v>
      </c>
      <c r="G9" s="22">
        <f t="shared" si="0"/>
        <v>86.36363636363636</v>
      </c>
    </row>
    <row r="10" spans="1:8" ht="24.95" customHeight="1">
      <c r="A10" s="3" t="s">
        <v>111</v>
      </c>
      <c r="B10" s="30" t="s">
        <v>7</v>
      </c>
      <c r="C10" s="33" t="s">
        <v>30</v>
      </c>
      <c r="D10" s="34" t="s">
        <v>83</v>
      </c>
      <c r="E10" s="35" t="s">
        <v>29</v>
      </c>
      <c r="F10" s="47">
        <v>37</v>
      </c>
      <c r="G10" s="22">
        <f t="shared" si="0"/>
        <v>84.090909090909093</v>
      </c>
    </row>
    <row r="11" spans="1:8" ht="24.95" customHeight="1">
      <c r="A11" s="3" t="s">
        <v>111</v>
      </c>
      <c r="B11" s="29" t="s">
        <v>8</v>
      </c>
      <c r="C11" s="33" t="s">
        <v>31</v>
      </c>
      <c r="D11" s="34" t="s">
        <v>84</v>
      </c>
      <c r="E11" s="35" t="s">
        <v>73</v>
      </c>
      <c r="F11" s="47">
        <v>37</v>
      </c>
      <c r="G11" s="22">
        <f t="shared" si="0"/>
        <v>84.090909090909093</v>
      </c>
    </row>
    <row r="12" spans="1:8" ht="24.95" customHeight="1">
      <c r="A12" s="3">
        <v>10</v>
      </c>
      <c r="B12" s="29" t="s">
        <v>0</v>
      </c>
      <c r="C12" s="33" t="s">
        <v>23</v>
      </c>
      <c r="D12" s="34" t="s">
        <v>84</v>
      </c>
      <c r="E12" s="35" t="s">
        <v>80</v>
      </c>
      <c r="F12" s="47">
        <v>36</v>
      </c>
      <c r="G12" s="22">
        <f t="shared" si="0"/>
        <v>81.818181818181827</v>
      </c>
    </row>
    <row r="13" spans="1:8" ht="24.95" customHeight="1">
      <c r="A13" s="3">
        <v>11</v>
      </c>
      <c r="B13" s="30" t="s">
        <v>5</v>
      </c>
      <c r="C13" s="33" t="s">
        <v>28</v>
      </c>
      <c r="D13" s="34" t="s">
        <v>85</v>
      </c>
      <c r="E13" s="35" t="s">
        <v>79</v>
      </c>
      <c r="F13" s="47">
        <v>35</v>
      </c>
      <c r="G13" s="22">
        <f t="shared" si="0"/>
        <v>79.545454545454547</v>
      </c>
    </row>
    <row r="14" spans="1:8" ht="24.95" customHeight="1">
      <c r="A14" s="3" t="s">
        <v>115</v>
      </c>
      <c r="B14" s="29" t="s">
        <v>6</v>
      </c>
      <c r="C14" s="33" t="s">
        <v>23</v>
      </c>
      <c r="D14" s="34" t="s">
        <v>83</v>
      </c>
      <c r="E14" s="35" t="s">
        <v>73</v>
      </c>
      <c r="F14" s="47">
        <v>33</v>
      </c>
      <c r="G14" s="22">
        <f t="shared" si="0"/>
        <v>75</v>
      </c>
    </row>
    <row r="15" spans="1:8" ht="24.95" customHeight="1">
      <c r="A15" s="3" t="s">
        <v>115</v>
      </c>
      <c r="B15" s="31" t="s">
        <v>20</v>
      </c>
      <c r="C15" s="33" t="s">
        <v>23</v>
      </c>
      <c r="D15" s="34" t="s">
        <v>86</v>
      </c>
      <c r="E15" s="35" t="s">
        <v>73</v>
      </c>
      <c r="F15" s="47">
        <v>33</v>
      </c>
      <c r="G15" s="22">
        <f t="shared" si="0"/>
        <v>75</v>
      </c>
    </row>
    <row r="16" spans="1:8" ht="24.95" customHeight="1">
      <c r="A16" s="3">
        <v>14</v>
      </c>
      <c r="B16" s="29" t="s">
        <v>13</v>
      </c>
      <c r="C16" s="33" t="s">
        <v>32</v>
      </c>
      <c r="D16" s="34" t="s">
        <v>87</v>
      </c>
      <c r="E16" s="35" t="s">
        <v>73</v>
      </c>
      <c r="F16" s="47">
        <v>31</v>
      </c>
      <c r="G16" s="22">
        <f t="shared" si="0"/>
        <v>70.454545454545453</v>
      </c>
    </row>
    <row r="17" spans="1:7" ht="24.95" customHeight="1">
      <c r="A17" s="3" t="s">
        <v>116</v>
      </c>
      <c r="B17" s="32" t="s">
        <v>57</v>
      </c>
      <c r="C17" s="33" t="s">
        <v>23</v>
      </c>
      <c r="D17" s="34" t="s">
        <v>86</v>
      </c>
      <c r="E17" s="35" t="s">
        <v>81</v>
      </c>
      <c r="F17" s="47">
        <v>30</v>
      </c>
      <c r="G17" s="22">
        <f t="shared" si="0"/>
        <v>68.181818181818173</v>
      </c>
    </row>
    <row r="18" spans="1:7" ht="24.95" customHeight="1">
      <c r="A18" s="3" t="s">
        <v>116</v>
      </c>
      <c r="B18" s="32" t="s">
        <v>59</v>
      </c>
      <c r="C18" s="33" t="s">
        <v>26</v>
      </c>
      <c r="D18" s="34" t="s">
        <v>86</v>
      </c>
      <c r="E18" s="35" t="s">
        <v>73</v>
      </c>
      <c r="F18" s="47">
        <v>30</v>
      </c>
      <c r="G18" s="22">
        <f t="shared" si="0"/>
        <v>68.181818181818173</v>
      </c>
    </row>
    <row r="19" spans="1:7" ht="24.95" customHeight="1">
      <c r="A19" s="3">
        <v>17</v>
      </c>
      <c r="B19" s="32" t="s">
        <v>55</v>
      </c>
      <c r="C19" s="33" t="s">
        <v>56</v>
      </c>
      <c r="D19" s="34" t="s">
        <v>83</v>
      </c>
      <c r="E19" s="35" t="s">
        <v>73</v>
      </c>
      <c r="F19" s="47">
        <v>26</v>
      </c>
      <c r="G19" s="22">
        <f t="shared" si="0"/>
        <v>59.090909090909093</v>
      </c>
    </row>
    <row r="20" spans="1:7" ht="24.95" customHeight="1">
      <c r="A20" s="3">
        <v>18</v>
      </c>
      <c r="B20" s="32" t="s">
        <v>102</v>
      </c>
      <c r="C20" s="33" t="s">
        <v>103</v>
      </c>
      <c r="D20" s="34" t="s">
        <v>83</v>
      </c>
      <c r="E20" s="35" t="s">
        <v>81</v>
      </c>
      <c r="F20" s="47">
        <v>25</v>
      </c>
      <c r="G20" s="22">
        <f t="shared" si="0"/>
        <v>56.81818181818182</v>
      </c>
    </row>
    <row r="21" spans="1:7" ht="24.95" customHeight="1">
      <c r="A21" s="3">
        <v>19</v>
      </c>
      <c r="B21" s="32" t="s">
        <v>62</v>
      </c>
      <c r="C21" s="33" t="s">
        <v>37</v>
      </c>
      <c r="D21" s="34" t="s">
        <v>88</v>
      </c>
      <c r="E21" s="35" t="s">
        <v>81</v>
      </c>
      <c r="F21" s="47">
        <v>19</v>
      </c>
      <c r="G21" s="22">
        <f t="shared" si="0"/>
        <v>43.18181818181818</v>
      </c>
    </row>
    <row r="22" spans="1:7" ht="24.95" customHeight="1" thickBot="1">
      <c r="A22" s="9"/>
      <c r="B22" s="10"/>
      <c r="C22" s="11"/>
      <c r="D22" s="12"/>
      <c r="E22" s="12"/>
      <c r="F22" s="14"/>
      <c r="G22" s="14"/>
    </row>
    <row r="23" spans="1:7" ht="19.5" thickBot="1">
      <c r="A23" s="21" t="s">
        <v>17</v>
      </c>
    </row>
    <row r="24" spans="1:7" ht="24.95" customHeight="1">
      <c r="A24" s="6">
        <v>1</v>
      </c>
      <c r="B24" s="29" t="s">
        <v>15</v>
      </c>
      <c r="C24" s="33" t="s">
        <v>23</v>
      </c>
      <c r="D24" s="34" t="s">
        <v>25</v>
      </c>
      <c r="E24" s="34" t="s">
        <v>73</v>
      </c>
      <c r="F24" s="47">
        <v>36</v>
      </c>
      <c r="G24" s="22">
        <f>IF(F24="",0,(F24/MAX($F$24:$F$27))*$A$1)</f>
        <v>100</v>
      </c>
    </row>
    <row r="25" spans="1:7" ht="24.95" customHeight="1">
      <c r="A25" s="6">
        <v>2</v>
      </c>
      <c r="B25" s="32" t="s">
        <v>54</v>
      </c>
      <c r="C25" s="33" t="s">
        <v>26</v>
      </c>
      <c r="D25" s="34" t="s">
        <v>27</v>
      </c>
      <c r="E25" s="34" t="s">
        <v>81</v>
      </c>
      <c r="F25" s="47">
        <v>30</v>
      </c>
      <c r="G25" s="22">
        <f>IF(F25="",0,(F25/MAX($F$24:$F$27))*$A$1)</f>
        <v>83.333333333333343</v>
      </c>
    </row>
    <row r="26" spans="1:7" ht="24.95" customHeight="1">
      <c r="A26" s="6">
        <v>3</v>
      </c>
      <c r="B26" s="29" t="s">
        <v>104</v>
      </c>
      <c r="C26" s="33" t="s">
        <v>103</v>
      </c>
      <c r="D26" s="34" t="s">
        <v>83</v>
      </c>
      <c r="E26" s="34" t="s">
        <v>81</v>
      </c>
      <c r="F26" s="47">
        <v>26</v>
      </c>
      <c r="G26" s="22">
        <f>IF(F26="",0,(F26/MAX($F$24:$F$27))*$A$1)</f>
        <v>72.222222222222214</v>
      </c>
    </row>
    <row r="27" spans="1:7" ht="24.95" customHeight="1">
      <c r="A27" s="6">
        <v>4</v>
      </c>
      <c r="B27" s="32" t="s">
        <v>52</v>
      </c>
      <c r="C27" s="33" t="s">
        <v>53</v>
      </c>
      <c r="D27" s="34" t="s">
        <v>94</v>
      </c>
      <c r="E27" s="34" t="s">
        <v>90</v>
      </c>
      <c r="F27" s="47">
        <v>21</v>
      </c>
      <c r="G27" s="22">
        <f>IF(F27="",0,(F27/MAX($F$24:$F$27))*$A$1)</f>
        <v>58.333333333333336</v>
      </c>
    </row>
    <row r="28" spans="1:7" ht="24.95" customHeight="1" thickBot="1">
      <c r="A28" s="9"/>
      <c r="B28" s="10"/>
      <c r="C28" s="11"/>
      <c r="D28" s="12"/>
      <c r="E28" s="12"/>
      <c r="F28" s="14"/>
      <c r="G28" s="14"/>
    </row>
    <row r="29" spans="1:7" ht="24.95" customHeight="1" thickBot="1">
      <c r="A29" s="21" t="s">
        <v>18</v>
      </c>
    </row>
    <row r="30" spans="1:7" ht="24.95" customHeight="1">
      <c r="A30" s="6">
        <v>1</v>
      </c>
      <c r="B30" s="29" t="s">
        <v>34</v>
      </c>
      <c r="C30" s="33" t="s">
        <v>37</v>
      </c>
      <c r="D30" s="34" t="s">
        <v>99</v>
      </c>
      <c r="E30" s="34" t="s">
        <v>73</v>
      </c>
      <c r="F30" s="47">
        <v>34</v>
      </c>
      <c r="G30" s="22">
        <f>IF(F30="",0,(F30/MAX($F$30:$F$32))*$A$1)</f>
        <v>100</v>
      </c>
    </row>
    <row r="31" spans="1:7" ht="24.95" customHeight="1">
      <c r="A31" s="6">
        <v>3</v>
      </c>
      <c r="B31" s="32" t="s">
        <v>36</v>
      </c>
      <c r="C31" s="33" t="s">
        <v>37</v>
      </c>
      <c r="D31" s="34" t="s">
        <v>100</v>
      </c>
      <c r="E31" s="34" t="s">
        <v>73</v>
      </c>
      <c r="F31" s="47">
        <v>16</v>
      </c>
      <c r="G31" s="22">
        <f>IF(F31="",0,(F31/MAX($F$30:$F$32))*$A$1)</f>
        <v>47.058823529411761</v>
      </c>
    </row>
    <row r="32" spans="1:7" ht="24.95" customHeight="1">
      <c r="A32" s="6">
        <v>2</v>
      </c>
      <c r="B32" s="29" t="s">
        <v>35</v>
      </c>
      <c r="C32" s="33" t="s">
        <v>38</v>
      </c>
      <c r="D32" s="34" t="s">
        <v>100</v>
      </c>
      <c r="E32" s="34" t="s">
        <v>73</v>
      </c>
      <c r="F32" s="47">
        <v>10</v>
      </c>
      <c r="G32" s="22">
        <f>IF(F32="",0,(F32/MAX($F$30:$F$32))*$A$1)</f>
        <v>29.411764705882355</v>
      </c>
    </row>
    <row r="33" spans="1:7" ht="24.95" customHeight="1" thickBot="1"/>
    <row r="34" spans="1:7" ht="24.95" customHeight="1" thickBot="1">
      <c r="A34" s="21" t="s">
        <v>49</v>
      </c>
    </row>
    <row r="35" spans="1:7" ht="24.95" customHeight="1">
      <c r="A35" s="6">
        <v>1</v>
      </c>
      <c r="B35" s="29" t="s">
        <v>10</v>
      </c>
      <c r="C35" s="33" t="s">
        <v>23</v>
      </c>
      <c r="D35" s="34" t="s">
        <v>83</v>
      </c>
      <c r="E35" s="34" t="s">
        <v>82</v>
      </c>
      <c r="F35" s="47">
        <v>33</v>
      </c>
      <c r="G35" s="22">
        <f>IF(F35="",0,(F35/MAX($F$35:$F$38))*$A$1)</f>
        <v>100</v>
      </c>
    </row>
    <row r="36" spans="1:7" ht="24.95" customHeight="1">
      <c r="A36" s="6">
        <v>2</v>
      </c>
      <c r="B36" s="29" t="s">
        <v>24</v>
      </c>
      <c r="C36" s="34" t="s">
        <v>83</v>
      </c>
      <c r="D36" s="35" t="s">
        <v>73</v>
      </c>
      <c r="E36" s="34" t="s">
        <v>73</v>
      </c>
      <c r="F36" s="47">
        <v>29</v>
      </c>
      <c r="G36" s="22">
        <f>IF(F36="",0,(F36/MAX($F$35:$F$38))*$A$1)</f>
        <v>87.878787878787875</v>
      </c>
    </row>
    <row r="37" spans="1:7" ht="24.95" customHeight="1">
      <c r="A37" s="6">
        <v>3</v>
      </c>
      <c r="B37" s="29" t="s">
        <v>39</v>
      </c>
      <c r="C37" s="33" t="s">
        <v>23</v>
      </c>
      <c r="D37" s="34" t="s">
        <v>86</v>
      </c>
      <c r="E37" s="34" t="s">
        <v>73</v>
      </c>
      <c r="F37" s="47">
        <v>24</v>
      </c>
      <c r="G37" s="22">
        <f>IF(F37="",0,(F37/MAX($F$35:$F$38))*$A$1)</f>
        <v>72.727272727272734</v>
      </c>
    </row>
    <row r="38" spans="1:7" ht="24.95" customHeight="1">
      <c r="A38" s="6">
        <v>4</v>
      </c>
      <c r="B38" s="29" t="s">
        <v>12</v>
      </c>
      <c r="C38" s="33" t="s">
        <v>63</v>
      </c>
      <c r="D38" s="34" t="s">
        <v>96</v>
      </c>
      <c r="E38" s="35" t="s">
        <v>73</v>
      </c>
      <c r="F38" s="47">
        <v>22</v>
      </c>
      <c r="G38" s="22">
        <f>IF(F38="",0,(F38/MAX($F$35:$F$38))*$A$1)</f>
        <v>66.666666666666657</v>
      </c>
    </row>
    <row r="39" spans="1:7" ht="24.95" customHeight="1" thickBot="1">
      <c r="A39" s="9"/>
      <c r="B39" s="10"/>
      <c r="C39" s="11"/>
      <c r="D39" s="12"/>
      <c r="E39" s="12"/>
      <c r="F39" s="14"/>
      <c r="G39" s="14"/>
    </row>
    <row r="40" spans="1:7" ht="24.95" customHeight="1" thickBot="1">
      <c r="A40" s="21" t="s">
        <v>40</v>
      </c>
    </row>
    <row r="41" spans="1:7" ht="24.95" customHeight="1">
      <c r="A41" s="6">
        <v>1</v>
      </c>
      <c r="B41" s="29" t="s">
        <v>22</v>
      </c>
      <c r="C41" s="33" t="s">
        <v>125</v>
      </c>
      <c r="D41" s="34" t="s">
        <v>86</v>
      </c>
      <c r="E41" s="34" t="s">
        <v>81</v>
      </c>
      <c r="F41" s="47">
        <v>37</v>
      </c>
      <c r="G41" s="22">
        <f>IF(F41="",0,(F41/MAX($F$41:$F$41))*$A$1)</f>
        <v>100</v>
      </c>
    </row>
    <row r="42" spans="1:7" ht="24.95" customHeight="1">
      <c r="C42" s="46"/>
    </row>
    <row r="43" spans="1:7" ht="24.95" customHeight="1">
      <c r="A43" s="91" t="s">
        <v>92</v>
      </c>
      <c r="B43" s="91"/>
    </row>
    <row r="44" spans="1:7" ht="24.95" customHeight="1">
      <c r="A44" s="92">
        <f>COUNT(F3:F41)</f>
        <v>31</v>
      </c>
      <c r="B44" s="92"/>
    </row>
    <row r="45" spans="1:7" ht="24.95" customHeight="1"/>
    <row r="46" spans="1:7" ht="24.95" customHeight="1"/>
    <row r="47" spans="1:7" ht="24.95" customHeight="1"/>
    <row r="48" spans="1:7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</sheetData>
  <sortState ref="A30:G32">
    <sortCondition descending="1" ref="F30:F32"/>
  </sortState>
  <mergeCells count="4">
    <mergeCell ref="A43:B43"/>
    <mergeCell ref="A44:B44"/>
    <mergeCell ref="F1:G1"/>
    <mergeCell ref="B1:D1"/>
  </mergeCells>
  <conditionalFormatting sqref="G41 G35:G38 G30:G32 G24:G27 G3:G21">
    <cfRule type="cellIs" dxfId="11" priority="1" operator="equal">
      <formula>0</formula>
    </cfRule>
    <cfRule type="cellIs" dxfId="10" priority="2" operator="equal">
      <formula>0</formula>
    </cfRule>
  </conditionalFormatting>
  <hyperlinks>
    <hyperlink ref="B9" r:id="rId1" display="http://www.ft-hft.sk/index.php/shooters/shooter/20-jozef-kraner"/>
  </hyperlinks>
  <pageMargins left="0.7" right="0.7" top="0.78740157499999996" bottom="0.78740157499999996" header="0.3" footer="0.3"/>
  <pageSetup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1" tint="0.249977111117893"/>
  </sheetPr>
  <dimension ref="A1:G124"/>
  <sheetViews>
    <sheetView zoomScale="90" zoomScaleNormal="90" workbookViewId="0">
      <pane ySplit="1" topLeftCell="A2" activePane="bottomLeft" state="frozen"/>
      <selection pane="bottomLeft" activeCell="B41" sqref="B41:E41"/>
    </sheetView>
  </sheetViews>
  <sheetFormatPr defaultRowHeight="15"/>
  <cols>
    <col min="1" max="1" width="10" customWidth="1"/>
    <col min="2" max="2" width="18.140625" bestFit="1" customWidth="1"/>
    <col min="3" max="3" width="15.5703125" customWidth="1"/>
    <col min="4" max="4" width="31.28515625" bestFit="1" customWidth="1"/>
    <col min="5" max="5" width="14" bestFit="1" customWidth="1"/>
    <col min="6" max="6" width="4.42578125" customWidth="1"/>
    <col min="7" max="7" width="6.7109375" customWidth="1"/>
  </cols>
  <sheetData>
    <row r="1" spans="1:7" ht="19.5" thickBot="1">
      <c r="A1" s="20">
        <v>100</v>
      </c>
      <c r="B1" s="95" t="s">
        <v>123</v>
      </c>
      <c r="C1" s="95"/>
      <c r="D1" s="95"/>
      <c r="E1" s="4" t="s">
        <v>43</v>
      </c>
      <c r="F1" s="88">
        <v>7</v>
      </c>
      <c r="G1" s="89"/>
    </row>
    <row r="2" spans="1:7" ht="19.5" thickBot="1">
      <c r="A2" s="21" t="s">
        <v>14</v>
      </c>
      <c r="B2" s="7" t="s">
        <v>44</v>
      </c>
      <c r="C2" s="7" t="s">
        <v>101</v>
      </c>
      <c r="D2" s="7" t="s">
        <v>45</v>
      </c>
      <c r="E2" s="16" t="s">
        <v>46</v>
      </c>
      <c r="F2" s="28" t="s">
        <v>41</v>
      </c>
      <c r="G2" s="17" t="s">
        <v>42</v>
      </c>
    </row>
    <row r="3" spans="1:7" ht="24.95" customHeight="1">
      <c r="A3" s="3">
        <v>1</v>
      </c>
      <c r="B3" s="29" t="s">
        <v>2</v>
      </c>
      <c r="C3" s="33" t="s">
        <v>23</v>
      </c>
      <c r="D3" s="34" t="s">
        <v>83</v>
      </c>
      <c r="E3" s="35" t="s">
        <v>73</v>
      </c>
      <c r="F3" s="47">
        <v>38</v>
      </c>
      <c r="G3" s="22">
        <f>IF(F3="",0,(F3/MAX($F$3:$F$22))*$A$1)</f>
        <v>100</v>
      </c>
    </row>
    <row r="4" spans="1:7" ht="24.95" customHeight="1">
      <c r="A4" s="3">
        <v>2</v>
      </c>
      <c r="B4" s="29" t="s">
        <v>1</v>
      </c>
      <c r="C4" s="33" t="s">
        <v>24</v>
      </c>
      <c r="D4" s="34" t="s">
        <v>83</v>
      </c>
      <c r="E4" s="35" t="s">
        <v>73</v>
      </c>
      <c r="F4" s="47">
        <v>37</v>
      </c>
      <c r="G4" s="22">
        <f>IF(F4="",0,(F4/MAX($F$3:$F$22))*$A$1)</f>
        <v>97.368421052631575</v>
      </c>
    </row>
    <row r="5" spans="1:7" ht="24.95" customHeight="1">
      <c r="A5" s="3">
        <v>3</v>
      </c>
      <c r="B5" s="32" t="s">
        <v>124</v>
      </c>
      <c r="C5" s="33" t="s">
        <v>28</v>
      </c>
      <c r="D5" s="34" t="s">
        <v>83</v>
      </c>
      <c r="E5" s="35" t="s">
        <v>79</v>
      </c>
      <c r="F5" s="47">
        <v>36</v>
      </c>
      <c r="G5" s="22">
        <f>IF(F5="",0,(F5/MAX($F$3:$F$22))*$A$1)</f>
        <v>94.73684210526315</v>
      </c>
    </row>
    <row r="6" spans="1:7" ht="24.95" customHeight="1">
      <c r="A6" s="3">
        <v>4</v>
      </c>
      <c r="B6" s="32" t="s">
        <v>60</v>
      </c>
      <c r="C6" s="33" t="s">
        <v>26</v>
      </c>
      <c r="D6" s="34" t="s">
        <v>86</v>
      </c>
      <c r="E6" s="35" t="s">
        <v>80</v>
      </c>
      <c r="F6" s="47">
        <v>35</v>
      </c>
      <c r="G6" s="22">
        <f>IF(F6="",0,(F6/MAX($F$3:$F$22))*$A$1)</f>
        <v>92.10526315789474</v>
      </c>
    </row>
    <row r="7" spans="1:7" ht="24.95" customHeight="1">
      <c r="A7" s="3">
        <v>5</v>
      </c>
      <c r="B7" s="29" t="s">
        <v>0</v>
      </c>
      <c r="C7" s="33" t="s">
        <v>23</v>
      </c>
      <c r="D7" s="34" t="s">
        <v>86</v>
      </c>
      <c r="E7" s="35" t="s">
        <v>80</v>
      </c>
      <c r="F7" s="47">
        <v>34</v>
      </c>
      <c r="G7" s="22">
        <f>IF(F7="",0,(F7/MAX($F$3:$F$22))*$A$1)</f>
        <v>89.473684210526315</v>
      </c>
    </row>
    <row r="8" spans="1:7" ht="24.95" customHeight="1">
      <c r="A8" s="3">
        <v>6</v>
      </c>
      <c r="B8" s="31" t="s">
        <v>61</v>
      </c>
      <c r="C8" s="33" t="s">
        <v>23</v>
      </c>
      <c r="D8" s="34" t="s">
        <v>83</v>
      </c>
      <c r="E8" s="35" t="s">
        <v>81</v>
      </c>
      <c r="F8" s="47">
        <v>33</v>
      </c>
      <c r="G8" s="22">
        <f>IF(F8="",0,(F8/MAX($F$3:$F$22))*$A$1)</f>
        <v>86.842105263157904</v>
      </c>
    </row>
    <row r="9" spans="1:7" ht="24.95" customHeight="1">
      <c r="A9" s="3" t="s">
        <v>107</v>
      </c>
      <c r="B9" s="32" t="s">
        <v>20</v>
      </c>
      <c r="C9" s="33" t="s">
        <v>23</v>
      </c>
      <c r="D9" s="34" t="s">
        <v>86</v>
      </c>
      <c r="E9" s="35" t="s">
        <v>73</v>
      </c>
      <c r="F9" s="47">
        <v>32</v>
      </c>
      <c r="G9" s="22">
        <f>IF(F9="",0,(F9/MAX($F$3:$F$22))*$A$1)</f>
        <v>84.210526315789465</v>
      </c>
    </row>
    <row r="10" spans="1:7" ht="24.95" customHeight="1">
      <c r="A10" s="3" t="s">
        <v>107</v>
      </c>
      <c r="B10" s="31" t="s">
        <v>102</v>
      </c>
      <c r="C10" s="33" t="s">
        <v>103</v>
      </c>
      <c r="D10" s="34" t="s">
        <v>83</v>
      </c>
      <c r="E10" s="35" t="s">
        <v>81</v>
      </c>
      <c r="F10" s="47">
        <v>32</v>
      </c>
      <c r="G10" s="22">
        <f>IF(F10="",0,(F10/MAX($F$3:$F$22))*$A$1)</f>
        <v>84.210526315789465</v>
      </c>
    </row>
    <row r="11" spans="1:7" ht="24.95" customHeight="1">
      <c r="A11" s="3">
        <v>9</v>
      </c>
      <c r="B11" s="29" t="s">
        <v>6</v>
      </c>
      <c r="C11" s="33" t="s">
        <v>23</v>
      </c>
      <c r="D11" s="34" t="s">
        <v>83</v>
      </c>
      <c r="E11" s="35" t="s">
        <v>73</v>
      </c>
      <c r="F11" s="47">
        <v>30</v>
      </c>
      <c r="G11" s="22">
        <f>IF(F11="",0,(F11/MAX($F$3:$F$22))*$A$1)</f>
        <v>78.94736842105263</v>
      </c>
    </row>
    <row r="12" spans="1:7" ht="24.95" customHeight="1">
      <c r="A12" s="3" t="s">
        <v>112</v>
      </c>
      <c r="B12" s="29" t="s">
        <v>7</v>
      </c>
      <c r="C12" s="33" t="s">
        <v>30</v>
      </c>
      <c r="D12" s="34" t="s">
        <v>83</v>
      </c>
      <c r="E12" s="35" t="s">
        <v>29</v>
      </c>
      <c r="F12" s="47">
        <v>29</v>
      </c>
      <c r="G12" s="22">
        <f>IF(F12="",0,(F12/MAX($F$3:$F$22))*$A$1)</f>
        <v>76.31578947368422</v>
      </c>
    </row>
    <row r="13" spans="1:7" ht="24.95" customHeight="1">
      <c r="A13" s="3" t="s">
        <v>112</v>
      </c>
      <c r="B13" s="31" t="s">
        <v>119</v>
      </c>
      <c r="C13" s="33" t="s">
        <v>23</v>
      </c>
      <c r="D13" s="34" t="s">
        <v>83</v>
      </c>
      <c r="E13" s="35" t="s">
        <v>122</v>
      </c>
      <c r="F13" s="47">
        <v>29</v>
      </c>
      <c r="G13" s="22">
        <f>IF(F13="",0,(F13/MAX($F$3:$F$22))*$A$1)</f>
        <v>76.31578947368422</v>
      </c>
    </row>
    <row r="14" spans="1:7" ht="24.95" customHeight="1">
      <c r="A14" s="3" t="s">
        <v>115</v>
      </c>
      <c r="B14" s="32" t="s">
        <v>4</v>
      </c>
      <c r="C14" s="33" t="s">
        <v>26</v>
      </c>
      <c r="D14" s="34" t="s">
        <v>86</v>
      </c>
      <c r="E14" s="35" t="s">
        <v>81</v>
      </c>
      <c r="F14" s="47">
        <v>26</v>
      </c>
      <c r="G14" s="22">
        <f>IF(F14="",0,(F14/MAX($F$3:$F$22))*$A$1)</f>
        <v>68.421052631578945</v>
      </c>
    </row>
    <row r="15" spans="1:7" ht="24.95" customHeight="1">
      <c r="A15" s="3" t="s">
        <v>115</v>
      </c>
      <c r="B15" s="30" t="s">
        <v>8</v>
      </c>
      <c r="C15" s="33" t="s">
        <v>31</v>
      </c>
      <c r="D15" s="34" t="s">
        <v>87</v>
      </c>
      <c r="E15" s="35" t="s">
        <v>73</v>
      </c>
      <c r="F15" s="47">
        <v>26</v>
      </c>
      <c r="G15" s="22">
        <f>IF(F15="",0,(F15/MAX($F$3:$F$22))*$A$1)</f>
        <v>68.421052631578945</v>
      </c>
    </row>
    <row r="16" spans="1:7" ht="24.95" customHeight="1">
      <c r="A16" s="3" t="s">
        <v>114</v>
      </c>
      <c r="B16" s="32" t="s">
        <v>59</v>
      </c>
      <c r="C16" s="33" t="s">
        <v>26</v>
      </c>
      <c r="D16" s="34" t="s">
        <v>86</v>
      </c>
      <c r="E16" s="35" t="s">
        <v>73</v>
      </c>
      <c r="F16" s="47">
        <v>22</v>
      </c>
      <c r="G16" s="22">
        <f>IF(F16="",0,(F16/MAX($F$3:$F$22))*$A$1)</f>
        <v>57.894736842105267</v>
      </c>
    </row>
    <row r="17" spans="1:7" ht="24.95" customHeight="1">
      <c r="A17" s="3" t="s">
        <v>114</v>
      </c>
      <c r="B17" s="32" t="s">
        <v>62</v>
      </c>
      <c r="C17" s="33" t="s">
        <v>37</v>
      </c>
      <c r="D17" s="34" t="s">
        <v>88</v>
      </c>
      <c r="E17" s="35" t="s">
        <v>81</v>
      </c>
      <c r="F17" s="47">
        <v>22</v>
      </c>
      <c r="G17" s="22">
        <f>IF(F17="",0,(F17/MAX($F$3:$F$22))*$A$1)</f>
        <v>57.894736842105267</v>
      </c>
    </row>
    <row r="18" spans="1:7" ht="24.95" customHeight="1">
      <c r="A18" s="3">
        <v>16</v>
      </c>
      <c r="B18" s="32" t="s">
        <v>120</v>
      </c>
      <c r="C18" s="33" t="s">
        <v>121</v>
      </c>
      <c r="D18" s="34" t="s">
        <v>83</v>
      </c>
      <c r="E18" s="35" t="s">
        <v>79</v>
      </c>
      <c r="F18" s="47">
        <v>10</v>
      </c>
      <c r="G18" s="22">
        <f>IF(F18="",0,(F18/MAX($F$3:$F$22))*$A$1)</f>
        <v>26.315789473684209</v>
      </c>
    </row>
    <row r="19" spans="1:7" ht="24.95" hidden="1" customHeight="1">
      <c r="A19" s="3"/>
      <c r="B19" s="32"/>
      <c r="C19" s="33"/>
      <c r="D19" s="34"/>
      <c r="E19" s="34"/>
      <c r="F19" s="47"/>
      <c r="G19" s="22">
        <f>IF(F19="",0,(F19/MAX($F$3:$F$22))*#REF!)</f>
        <v>0</v>
      </c>
    </row>
    <row r="20" spans="1:7" ht="24.95" hidden="1" customHeight="1">
      <c r="A20" s="3"/>
      <c r="B20" s="32"/>
      <c r="C20" s="33"/>
      <c r="D20" s="34"/>
      <c r="E20" s="34"/>
      <c r="F20" s="47"/>
      <c r="G20" s="22">
        <f>IF(F20="",0,(F20/MAX($F$3:$F$22))*#REF!)</f>
        <v>0</v>
      </c>
    </row>
    <row r="21" spans="1:7" ht="24.95" hidden="1" customHeight="1">
      <c r="A21" s="3"/>
      <c r="B21" s="32"/>
      <c r="C21" s="33"/>
      <c r="D21" s="34"/>
      <c r="E21" s="34"/>
      <c r="F21" s="47"/>
      <c r="G21" s="22">
        <f>IF(F21="",0,(F21/MAX($F$3:$F$22))*#REF!)</f>
        <v>0</v>
      </c>
    </row>
    <row r="22" spans="1:7" ht="24.95" hidden="1" customHeight="1">
      <c r="A22" s="3"/>
      <c r="B22" s="32"/>
      <c r="C22" s="33"/>
      <c r="D22" s="34"/>
      <c r="E22" s="34"/>
      <c r="F22" s="47"/>
      <c r="G22" s="22">
        <f>IF(F22="",0,(F22/MAX($F$3:$F$22))*#REF!)</f>
        <v>0</v>
      </c>
    </row>
    <row r="23" spans="1:7" ht="24.95" customHeight="1" thickBot="1">
      <c r="A23" s="9"/>
      <c r="B23" s="10"/>
      <c r="C23" s="11"/>
      <c r="D23" s="12"/>
      <c r="E23" s="12"/>
      <c r="F23" s="14"/>
      <c r="G23" s="14"/>
    </row>
    <row r="24" spans="1:7" ht="19.5" thickBot="1">
      <c r="A24" s="21" t="s">
        <v>17</v>
      </c>
    </row>
    <row r="25" spans="1:7" ht="24.95" customHeight="1">
      <c r="A25" s="6">
        <v>1</v>
      </c>
      <c r="B25" s="29" t="s">
        <v>15</v>
      </c>
      <c r="C25" s="33" t="s">
        <v>23</v>
      </c>
      <c r="D25" s="34" t="s">
        <v>25</v>
      </c>
      <c r="E25" s="34" t="s">
        <v>73</v>
      </c>
      <c r="F25" s="47">
        <v>32</v>
      </c>
      <c r="G25" s="22">
        <f>IF(F25="",0,(F25/MAX($F$25:$F$28))*$A$1)</f>
        <v>100</v>
      </c>
    </row>
    <row r="26" spans="1:7" ht="24.95" customHeight="1">
      <c r="A26" s="6">
        <v>2</v>
      </c>
      <c r="B26" s="32" t="s">
        <v>54</v>
      </c>
      <c r="C26" s="33" t="s">
        <v>26</v>
      </c>
      <c r="D26" s="34" t="s">
        <v>27</v>
      </c>
      <c r="E26" s="34" t="s">
        <v>81</v>
      </c>
      <c r="F26" s="47">
        <v>26</v>
      </c>
      <c r="G26" s="22">
        <f>IF(F26="",0,(F26/MAX($F$25:$F$28))*$A$1)</f>
        <v>81.25</v>
      </c>
    </row>
    <row r="27" spans="1:7" ht="24.95" customHeight="1">
      <c r="A27" s="6">
        <v>3</v>
      </c>
      <c r="B27" s="29" t="s">
        <v>104</v>
      </c>
      <c r="C27" s="33" t="s">
        <v>103</v>
      </c>
      <c r="D27" s="34" t="s">
        <v>83</v>
      </c>
      <c r="E27" s="34" t="s">
        <v>81</v>
      </c>
      <c r="F27" s="47">
        <v>23</v>
      </c>
      <c r="G27" s="22">
        <f>IF(F27="",0,(F27/MAX($F$25:$F$28))*$A$1)</f>
        <v>71.875</v>
      </c>
    </row>
    <row r="28" spans="1:7" ht="24.95" customHeight="1">
      <c r="A28" s="6">
        <v>4</v>
      </c>
      <c r="B28" s="32" t="s">
        <v>52</v>
      </c>
      <c r="C28" s="33" t="s">
        <v>128</v>
      </c>
      <c r="D28" s="34" t="s">
        <v>129</v>
      </c>
      <c r="E28" s="34" t="s">
        <v>90</v>
      </c>
      <c r="F28" s="47">
        <v>15</v>
      </c>
      <c r="G28" s="22">
        <f>IF(F28="",0,(F28/MAX($F$25:$F$28))*$A$1)</f>
        <v>46.875</v>
      </c>
    </row>
    <row r="29" spans="1:7" ht="24.95" hidden="1" customHeight="1">
      <c r="A29" s="6"/>
      <c r="B29" s="29"/>
      <c r="C29" s="33"/>
      <c r="D29" s="34"/>
      <c r="E29" s="34"/>
      <c r="F29" s="47"/>
      <c r="G29" s="22">
        <f>IF(F29="",0,(F29/MAX($F$25:$F$29))*#REF!)</f>
        <v>0</v>
      </c>
    </row>
    <row r="30" spans="1:7" ht="24.95" customHeight="1" thickBot="1">
      <c r="A30" s="9"/>
      <c r="B30" s="10"/>
      <c r="C30" s="11"/>
      <c r="D30" s="12"/>
      <c r="E30" s="12"/>
      <c r="F30" s="14"/>
      <c r="G30" s="14"/>
    </row>
    <row r="31" spans="1:7" ht="24.95" customHeight="1" thickBot="1">
      <c r="A31" s="21" t="s">
        <v>18</v>
      </c>
    </row>
    <row r="32" spans="1:7" ht="24.95" customHeight="1">
      <c r="A32" s="6">
        <v>1</v>
      </c>
      <c r="B32" s="29" t="s">
        <v>34</v>
      </c>
      <c r="C32" s="33" t="s">
        <v>37</v>
      </c>
      <c r="D32" s="34" t="s">
        <v>99</v>
      </c>
      <c r="E32" s="34" t="s">
        <v>73</v>
      </c>
      <c r="F32" s="47">
        <v>28</v>
      </c>
      <c r="G32" s="22">
        <f>IF(F32="",0,(F32/MAX($F$32:$F$34))*$A$1)</f>
        <v>100</v>
      </c>
    </row>
    <row r="33" spans="1:7" ht="24.95" customHeight="1">
      <c r="A33" s="6">
        <v>2</v>
      </c>
      <c r="B33" s="32" t="s">
        <v>36</v>
      </c>
      <c r="C33" s="33" t="s">
        <v>37</v>
      </c>
      <c r="D33" s="34" t="s">
        <v>100</v>
      </c>
      <c r="E33" s="34" t="s">
        <v>73</v>
      </c>
      <c r="F33" s="47">
        <v>18</v>
      </c>
      <c r="G33" s="22">
        <f>IF(F33="",0,(F33/MAX($F$32:$F$34))*$A$1)</f>
        <v>64.285714285714292</v>
      </c>
    </row>
    <row r="34" spans="1:7" ht="24.95" customHeight="1">
      <c r="A34" s="6">
        <v>3</v>
      </c>
      <c r="B34" s="29" t="s">
        <v>35</v>
      </c>
      <c r="C34" s="33" t="s">
        <v>38</v>
      </c>
      <c r="D34" s="34" t="s">
        <v>100</v>
      </c>
      <c r="E34" s="34" t="s">
        <v>73</v>
      </c>
      <c r="F34" s="47">
        <v>10</v>
      </c>
      <c r="G34" s="22">
        <f>IF(F34="",0,(F34/MAX($F$32:$F$34))*$A$1)</f>
        <v>35.714285714285715</v>
      </c>
    </row>
    <row r="35" spans="1:7" ht="24.95" hidden="1" customHeight="1">
      <c r="A35" s="6"/>
      <c r="B35" s="32"/>
      <c r="C35" s="33"/>
      <c r="D35" s="34"/>
      <c r="E35" s="34"/>
      <c r="F35" s="47"/>
      <c r="G35" s="22">
        <f>IF(F35="",0,(F35/MAX($F$32:$F$38))*#REF!)</f>
        <v>0</v>
      </c>
    </row>
    <row r="36" spans="1:7" ht="24.95" hidden="1" customHeight="1">
      <c r="A36" s="6"/>
      <c r="B36" s="32"/>
      <c r="C36" s="33"/>
      <c r="D36" s="34"/>
      <c r="E36" s="34"/>
      <c r="F36" s="47"/>
      <c r="G36" s="22">
        <f>IF(F36="",0,(F36/MAX($F$32:$F$38))*#REF!)</f>
        <v>0</v>
      </c>
    </row>
    <row r="37" spans="1:7" ht="24.95" hidden="1" customHeight="1">
      <c r="A37" s="6"/>
      <c r="B37" s="32"/>
      <c r="C37" s="33"/>
      <c r="D37" s="34"/>
      <c r="E37" s="34"/>
      <c r="F37" s="47"/>
      <c r="G37" s="22">
        <f>IF(F37="",0,(F37/MAX($F$32:$F$38))*#REF!)</f>
        <v>0</v>
      </c>
    </row>
    <row r="38" spans="1:7" ht="24.95" hidden="1" customHeight="1">
      <c r="A38" s="6"/>
      <c r="B38" s="32"/>
      <c r="C38" s="33"/>
      <c r="D38" s="34"/>
      <c r="E38" s="34"/>
      <c r="F38" s="47"/>
      <c r="G38" s="22">
        <f>IF(F38="",0,(F38/MAX($F$32:$F$38))*#REF!)</f>
        <v>0</v>
      </c>
    </row>
    <row r="39" spans="1:7" ht="24.95" customHeight="1" thickBot="1"/>
    <row r="40" spans="1:7" ht="24.95" customHeight="1" thickBot="1">
      <c r="A40" s="21" t="s">
        <v>49</v>
      </c>
    </row>
    <row r="41" spans="1:7" ht="24.95" customHeight="1">
      <c r="A41" s="6">
        <v>1</v>
      </c>
      <c r="B41" s="29" t="s">
        <v>21</v>
      </c>
      <c r="C41" s="33" t="s">
        <v>24</v>
      </c>
      <c r="D41" s="34" t="s">
        <v>83</v>
      </c>
      <c r="E41" s="35" t="s">
        <v>73</v>
      </c>
      <c r="F41" s="47">
        <v>23</v>
      </c>
      <c r="G41" s="22">
        <f>IF(F41="",0,(F41/MAX($F$41:$F$43))*$A$1)</f>
        <v>100</v>
      </c>
    </row>
    <row r="42" spans="1:7" ht="24.95" customHeight="1">
      <c r="A42" s="6">
        <v>2</v>
      </c>
      <c r="B42" s="29" t="s">
        <v>10</v>
      </c>
      <c r="C42" s="33" t="s">
        <v>23</v>
      </c>
      <c r="D42" s="34" t="s">
        <v>83</v>
      </c>
      <c r="E42" s="34" t="s">
        <v>82</v>
      </c>
      <c r="F42" s="47">
        <v>20</v>
      </c>
      <c r="G42" s="22">
        <f>IF(F42="",0,(F42/MAX($F$41:$F$43))*$A$1)</f>
        <v>86.956521739130437</v>
      </c>
    </row>
    <row r="43" spans="1:7" ht="24.95" customHeight="1">
      <c r="A43" s="6">
        <v>3</v>
      </c>
      <c r="B43" s="29" t="s">
        <v>39</v>
      </c>
      <c r="C43" s="33" t="s">
        <v>23</v>
      </c>
      <c r="D43" s="34" t="s">
        <v>86</v>
      </c>
      <c r="E43" s="34" t="s">
        <v>73</v>
      </c>
      <c r="F43" s="47">
        <v>19</v>
      </c>
      <c r="G43" s="22">
        <f>IF(F43="",0,(F43/MAX($F$41:$F$43))*$A$1)</f>
        <v>82.608695652173907</v>
      </c>
    </row>
    <row r="44" spans="1:7" ht="24.95" hidden="1" customHeight="1">
      <c r="A44" s="6"/>
      <c r="B44" s="32"/>
      <c r="C44" s="33"/>
      <c r="D44" s="34"/>
      <c r="E44" s="34"/>
      <c r="F44" s="47"/>
      <c r="G44" s="22">
        <f>IF(F44="",0,(F44/MAX($F$41:$F$47))*#REF!)</f>
        <v>0</v>
      </c>
    </row>
    <row r="45" spans="1:7" ht="24.95" hidden="1" customHeight="1">
      <c r="A45" s="6"/>
      <c r="B45" s="32"/>
      <c r="C45" s="33"/>
      <c r="D45" s="34"/>
      <c r="E45" s="34"/>
      <c r="F45" s="47"/>
      <c r="G45" s="22">
        <f>IF(F45="",0,(F45/MAX($F$41:$F$47))*#REF!)</f>
        <v>0</v>
      </c>
    </row>
    <row r="46" spans="1:7" ht="24.95" hidden="1" customHeight="1">
      <c r="A46" s="6"/>
      <c r="B46" s="32"/>
      <c r="C46" s="33"/>
      <c r="D46" s="34"/>
      <c r="E46" s="34"/>
      <c r="F46" s="47"/>
      <c r="G46" s="22">
        <f>IF(F46="",0,(F46/MAX($F$41:$F$47))*#REF!)</f>
        <v>0</v>
      </c>
    </row>
    <row r="47" spans="1:7" ht="24.95" hidden="1" customHeight="1">
      <c r="A47" s="6"/>
      <c r="B47" s="32"/>
      <c r="C47" s="33"/>
      <c r="D47" s="34"/>
      <c r="E47" s="34"/>
      <c r="F47" s="47"/>
      <c r="G47" s="22">
        <f>IF(F47="",0,(F47/MAX($F$41:$F$47))*#REF!)</f>
        <v>0</v>
      </c>
    </row>
    <row r="48" spans="1:7" ht="24.95" customHeight="1" thickBot="1">
      <c r="A48" s="9"/>
      <c r="B48" s="10"/>
      <c r="C48" s="11"/>
      <c r="D48" s="12"/>
      <c r="E48" s="12"/>
      <c r="F48" s="14"/>
      <c r="G48" s="14"/>
    </row>
    <row r="49" spans="1:7" ht="24.95" customHeight="1" thickBot="1">
      <c r="A49" s="21" t="s">
        <v>40</v>
      </c>
    </row>
    <row r="50" spans="1:7" ht="24.95" customHeight="1">
      <c r="A50" s="6">
        <v>1</v>
      </c>
      <c r="B50" s="29" t="s">
        <v>22</v>
      </c>
      <c r="C50" s="33" t="s">
        <v>125</v>
      </c>
      <c r="D50" s="34" t="s">
        <v>86</v>
      </c>
      <c r="E50" s="34" t="s">
        <v>81</v>
      </c>
      <c r="F50" s="47">
        <v>22</v>
      </c>
      <c r="G50" s="22">
        <f>IF(F50="",0,(F50/MAX($F$50:$F$51))*$A$1)</f>
        <v>100</v>
      </c>
    </row>
    <row r="51" spans="1:7" ht="24.95" customHeight="1">
      <c r="A51" s="6">
        <v>2</v>
      </c>
      <c r="B51" s="32" t="s">
        <v>69</v>
      </c>
      <c r="C51" s="33" t="s">
        <v>37</v>
      </c>
      <c r="D51" s="34" t="s">
        <v>86</v>
      </c>
      <c r="E51" s="34" t="s">
        <v>71</v>
      </c>
      <c r="F51" s="47">
        <v>14</v>
      </c>
      <c r="G51" s="22">
        <f>IF(F51="",0,(F51/MAX($F$50:$F$51))*$A$1)</f>
        <v>63.636363636363633</v>
      </c>
    </row>
    <row r="52" spans="1:7" ht="24.95" customHeight="1">
      <c r="A52" s="6">
        <v>3</v>
      </c>
      <c r="B52" s="32" t="s">
        <v>120</v>
      </c>
      <c r="C52" s="33" t="s">
        <v>121</v>
      </c>
      <c r="D52" s="34" t="s">
        <v>83</v>
      </c>
      <c r="E52" s="34" t="s">
        <v>79</v>
      </c>
      <c r="F52" s="47">
        <v>10</v>
      </c>
      <c r="G52" s="22">
        <f>IF(F52="",0,(F52/MAX($F$50:$F$51))*$A$1)</f>
        <v>45.454545454545453</v>
      </c>
    </row>
    <row r="53" spans="1:7" ht="24.95" hidden="1" customHeight="1">
      <c r="A53" s="6"/>
      <c r="B53" s="32"/>
      <c r="C53" s="33"/>
      <c r="D53" s="34"/>
      <c r="E53" s="34"/>
      <c r="F53" s="47"/>
      <c r="G53" s="22">
        <f>IF(F53="",0,(F53/MAX($F$50:$F$72))*#REF!)</f>
        <v>0</v>
      </c>
    </row>
    <row r="54" spans="1:7" ht="24.95" hidden="1" customHeight="1">
      <c r="A54" s="6"/>
      <c r="B54" s="32"/>
      <c r="C54" s="33"/>
      <c r="D54" s="34"/>
      <c r="E54" s="34"/>
      <c r="F54" s="47"/>
      <c r="G54" s="22">
        <f>IF(F54="",0,(F54/MAX($F$50:$F$72))*#REF!)</f>
        <v>0</v>
      </c>
    </row>
    <row r="55" spans="1:7" ht="24.95" hidden="1" customHeight="1">
      <c r="A55" s="6"/>
      <c r="B55" s="32"/>
      <c r="C55" s="33"/>
      <c r="D55" s="34"/>
      <c r="E55" s="34"/>
      <c r="F55" s="47"/>
      <c r="G55" s="22">
        <f>IF(F55="",0,(F55/MAX($F$50:$F$72))*#REF!)</f>
        <v>0</v>
      </c>
    </row>
    <row r="56" spans="1:7" ht="24.95" hidden="1" customHeight="1">
      <c r="A56" s="6"/>
      <c r="B56" s="32"/>
      <c r="C56" s="33"/>
      <c r="D56" s="34"/>
      <c r="E56" s="34"/>
      <c r="F56" s="47"/>
      <c r="G56" s="22">
        <f>IF(F56="",0,(F56/MAX($F$50:$F$72))*#REF!)</f>
        <v>0</v>
      </c>
    </row>
    <row r="57" spans="1:7" ht="24.95" hidden="1" customHeight="1">
      <c r="A57" s="6"/>
      <c r="B57" s="32"/>
      <c r="C57" s="33"/>
      <c r="D57" s="34"/>
      <c r="E57" s="34"/>
      <c r="F57" s="47"/>
      <c r="G57" s="22">
        <f>IF(F57="",0,(F57/MAX($F$50:$F$72))*#REF!)</f>
        <v>0</v>
      </c>
    </row>
    <row r="58" spans="1:7" ht="24.95" hidden="1" customHeight="1">
      <c r="A58" s="6"/>
      <c r="B58" s="32"/>
      <c r="C58" s="33"/>
      <c r="D58" s="34"/>
      <c r="E58" s="34"/>
      <c r="F58" s="47"/>
      <c r="G58" s="22">
        <f>IF(F58="",0,(F58/MAX($F$50:$F$72))*#REF!)</f>
        <v>0</v>
      </c>
    </row>
    <row r="59" spans="1:7" ht="24.95" hidden="1" customHeight="1">
      <c r="A59" s="6"/>
      <c r="B59" s="32"/>
      <c r="C59" s="33"/>
      <c r="D59" s="34"/>
      <c r="E59" s="34"/>
      <c r="F59" s="47"/>
      <c r="G59" s="22">
        <f>IF(F59="",0,(F59/MAX($F$50:$F$72))*#REF!)</f>
        <v>0</v>
      </c>
    </row>
    <row r="60" spans="1:7" ht="24.95" hidden="1" customHeight="1">
      <c r="A60" s="6"/>
      <c r="B60" s="32"/>
      <c r="C60" s="33"/>
      <c r="D60" s="34"/>
      <c r="E60" s="34"/>
      <c r="F60" s="47"/>
      <c r="G60" s="22">
        <f>IF(F60="",0,(F60/MAX($F$50:$F$72))*#REF!)</f>
        <v>0</v>
      </c>
    </row>
    <row r="61" spans="1:7" ht="24.95" hidden="1" customHeight="1">
      <c r="A61" s="6"/>
      <c r="B61" s="32"/>
      <c r="C61" s="33"/>
      <c r="D61" s="34"/>
      <c r="E61" s="34"/>
      <c r="F61" s="47"/>
      <c r="G61" s="22">
        <f>IF(F61="",0,(F61/MAX($F$50:$F$72))*#REF!)</f>
        <v>0</v>
      </c>
    </row>
    <row r="62" spans="1:7" ht="24.95" hidden="1" customHeight="1">
      <c r="A62" s="6"/>
      <c r="B62" s="32"/>
      <c r="C62" s="33"/>
      <c r="D62" s="34"/>
      <c r="E62" s="34"/>
      <c r="F62" s="47"/>
      <c r="G62" s="22">
        <f>IF(F62="",0,(F62/MAX($F$50:$F$72))*#REF!)</f>
        <v>0</v>
      </c>
    </row>
    <row r="63" spans="1:7" ht="24.95" hidden="1" customHeight="1">
      <c r="A63" s="6"/>
      <c r="B63" s="32"/>
      <c r="C63" s="33"/>
      <c r="D63" s="34"/>
      <c r="E63" s="34"/>
      <c r="F63" s="47"/>
      <c r="G63" s="22">
        <f>IF(F63="",0,(F63/MAX($F$50:$F$72))*#REF!)</f>
        <v>0</v>
      </c>
    </row>
    <row r="64" spans="1:7" ht="24.95" hidden="1" customHeight="1">
      <c r="A64" s="6"/>
      <c r="B64" s="32"/>
      <c r="C64" s="33"/>
      <c r="D64" s="34"/>
      <c r="E64" s="34"/>
      <c r="F64" s="47"/>
      <c r="G64" s="22">
        <f>IF(F64="",0,(F64/MAX($F$50:$F$72))*#REF!)</f>
        <v>0</v>
      </c>
    </row>
    <row r="65" spans="1:7" ht="24.95" hidden="1" customHeight="1">
      <c r="A65" s="6"/>
      <c r="B65" s="32"/>
      <c r="C65" s="33"/>
      <c r="D65" s="34"/>
      <c r="E65" s="34"/>
      <c r="F65" s="47"/>
      <c r="G65" s="22">
        <f>IF(F65="",0,(F65/MAX($F$50:$F$72))*#REF!)</f>
        <v>0</v>
      </c>
    </row>
    <row r="66" spans="1:7" ht="24.95" hidden="1" customHeight="1">
      <c r="A66" s="6"/>
      <c r="B66" s="32"/>
      <c r="C66" s="33"/>
      <c r="D66" s="34"/>
      <c r="E66" s="34"/>
      <c r="F66" s="47"/>
      <c r="G66" s="22">
        <f>IF(F66="",0,(F66/MAX($F$50:$F$72))*#REF!)</f>
        <v>0</v>
      </c>
    </row>
    <row r="67" spans="1:7" ht="24.95" hidden="1" customHeight="1">
      <c r="A67" s="6"/>
      <c r="B67" s="32"/>
      <c r="C67" s="33"/>
      <c r="D67" s="34"/>
      <c r="E67" s="34"/>
      <c r="F67" s="47"/>
      <c r="G67" s="22">
        <f>IF(F67="",0,(F67/MAX($F$50:$F$72))*#REF!)</f>
        <v>0</v>
      </c>
    </row>
    <row r="68" spans="1:7" ht="24.95" hidden="1" customHeight="1">
      <c r="A68" s="6"/>
      <c r="B68" s="32"/>
      <c r="C68" s="33"/>
      <c r="D68" s="34"/>
      <c r="E68" s="34"/>
      <c r="F68" s="47"/>
      <c r="G68" s="22">
        <f>IF(F68="",0,(F68/MAX($F$50:$F$72))*#REF!)</f>
        <v>0</v>
      </c>
    </row>
    <row r="69" spans="1:7" ht="24.95" hidden="1" customHeight="1">
      <c r="A69" s="6"/>
      <c r="B69" s="32"/>
      <c r="C69" s="33"/>
      <c r="D69" s="34"/>
      <c r="E69" s="34"/>
      <c r="F69" s="47"/>
      <c r="G69" s="22">
        <f>IF(F69="",0,(F69/MAX($F$50:$F$72))*#REF!)</f>
        <v>0</v>
      </c>
    </row>
    <row r="70" spans="1:7" ht="24.95" hidden="1" customHeight="1">
      <c r="A70" s="6"/>
      <c r="B70" s="32"/>
      <c r="C70" s="33"/>
      <c r="D70" s="34"/>
      <c r="E70" s="34"/>
      <c r="F70" s="47"/>
      <c r="G70" s="22">
        <f>IF(F70="",0,(F70/MAX($F$50:$F$72))*#REF!)</f>
        <v>0</v>
      </c>
    </row>
    <row r="71" spans="1:7" ht="24.95" hidden="1" customHeight="1">
      <c r="A71" s="6"/>
      <c r="B71" s="32"/>
      <c r="C71" s="33"/>
      <c r="D71" s="34"/>
      <c r="E71" s="34"/>
      <c r="F71" s="47"/>
      <c r="G71" s="22">
        <f>IF(F71="",0,(F71/MAX($F$50:$F$72))*#REF!)</f>
        <v>0</v>
      </c>
    </row>
    <row r="72" spans="1:7" ht="24.95" hidden="1" customHeight="1">
      <c r="A72" s="6"/>
      <c r="B72" s="32"/>
      <c r="C72" s="33"/>
      <c r="D72" s="34"/>
      <c r="E72" s="34"/>
      <c r="F72" s="47"/>
      <c r="G72" s="22">
        <f>IF(F72="",0,(F72/MAX($F$50:$F$72))*#REF!)</f>
        <v>0</v>
      </c>
    </row>
    <row r="73" spans="1:7" ht="24.95" customHeight="1">
      <c r="C73" s="46"/>
    </row>
    <row r="74" spans="1:7" ht="24.95" customHeight="1">
      <c r="A74" s="91" t="s">
        <v>92</v>
      </c>
      <c r="B74" s="91"/>
    </row>
    <row r="75" spans="1:7" ht="24.95" customHeight="1">
      <c r="A75" s="92">
        <f>COUNT(F3:F61)</f>
        <v>29</v>
      </c>
      <c r="B75" s="92"/>
    </row>
    <row r="76" spans="1:7" ht="24.95" customHeight="1"/>
    <row r="77" spans="1:7" ht="24.95" customHeight="1"/>
    <row r="78" spans="1:7" ht="24.95" customHeight="1"/>
    <row r="79" spans="1:7" ht="24.95" customHeight="1"/>
    <row r="80" spans="1:7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</sheetData>
  <sortState ref="B58:G62">
    <sortCondition descending="1" ref="G58:G62"/>
  </sortState>
  <mergeCells count="4">
    <mergeCell ref="A74:B74"/>
    <mergeCell ref="A75:B75"/>
    <mergeCell ref="F1:G1"/>
    <mergeCell ref="B1:D1"/>
  </mergeCells>
  <conditionalFormatting sqref="G50:G72 G41:G47 G32:G38 G25:G29 G3:G22">
    <cfRule type="cellIs" dxfId="1" priority="48" operator="equal">
      <formula>0</formula>
    </cfRule>
    <cfRule type="cellIs" dxfId="0" priority="49" operator="equal">
      <formula>0</formula>
    </cfRule>
  </conditionalFormatting>
  <hyperlinks>
    <hyperlink ref="B14" r:id="rId1" display="http://www.ft-hft.sk/index.php/shooters/shooter/20-jozef-kraner"/>
  </hyperlinks>
  <pageMargins left="0.7" right="0.7" top="0.78740157499999996" bottom="0.78740157499999996" header="0.3" footer="0.3"/>
  <pageSetup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3" tint="-0.249977111117893"/>
  </sheetPr>
  <dimension ref="A1:G89"/>
  <sheetViews>
    <sheetView zoomScale="90" zoomScaleNormal="90" workbookViewId="0">
      <pane ySplit="1" topLeftCell="A2" activePane="bottomLeft" state="frozen"/>
      <selection pane="bottomLeft" activeCell="B32" sqref="B32:E32"/>
    </sheetView>
  </sheetViews>
  <sheetFormatPr defaultRowHeight="15"/>
  <cols>
    <col min="1" max="1" width="10" customWidth="1"/>
    <col min="2" max="2" width="18.140625" bestFit="1" customWidth="1"/>
    <col min="3" max="3" width="14.28515625" bestFit="1" customWidth="1"/>
    <col min="4" max="4" width="31.28515625" bestFit="1" customWidth="1"/>
    <col min="5" max="5" width="14" bestFit="1" customWidth="1"/>
    <col min="6" max="6" width="4.42578125" customWidth="1"/>
    <col min="7" max="7" width="5.5703125" customWidth="1"/>
  </cols>
  <sheetData>
    <row r="1" spans="1:7" ht="19.5" thickBot="1">
      <c r="A1" s="61">
        <v>100</v>
      </c>
      <c r="B1" s="98" t="s">
        <v>141</v>
      </c>
      <c r="C1" s="98"/>
      <c r="D1" s="98"/>
      <c r="E1" s="4" t="s">
        <v>43</v>
      </c>
      <c r="F1" s="88">
        <v>8</v>
      </c>
      <c r="G1" s="89"/>
    </row>
    <row r="2" spans="1:7" ht="19.5" thickBot="1">
      <c r="A2" s="21" t="s">
        <v>14</v>
      </c>
      <c r="B2" s="7" t="s">
        <v>44</v>
      </c>
      <c r="C2" s="7" t="s">
        <v>101</v>
      </c>
      <c r="D2" s="7" t="s">
        <v>45</v>
      </c>
      <c r="E2" s="16" t="s">
        <v>46</v>
      </c>
      <c r="F2" s="28" t="s">
        <v>41</v>
      </c>
      <c r="G2" s="17" t="s">
        <v>42</v>
      </c>
    </row>
    <row r="3" spans="1:7" ht="24.95" customHeight="1">
      <c r="A3" s="3">
        <v>1</v>
      </c>
      <c r="B3" s="32" t="s">
        <v>60</v>
      </c>
      <c r="C3" s="33" t="s">
        <v>26</v>
      </c>
      <c r="D3" s="34" t="s">
        <v>86</v>
      </c>
      <c r="E3" s="35" t="s">
        <v>80</v>
      </c>
      <c r="F3" s="47">
        <v>41</v>
      </c>
      <c r="G3" s="22">
        <f t="shared" ref="G3:G16" si="0">IF(F3="",0,(F3/MAX($F$3:$F$16))*$A$1)</f>
        <v>100</v>
      </c>
    </row>
    <row r="4" spans="1:7" ht="24.95" customHeight="1">
      <c r="A4" s="3">
        <v>2</v>
      </c>
      <c r="B4" s="29" t="s">
        <v>2</v>
      </c>
      <c r="C4" s="33" t="s">
        <v>23</v>
      </c>
      <c r="D4" s="34" t="s">
        <v>83</v>
      </c>
      <c r="E4" s="35" t="s">
        <v>73</v>
      </c>
      <c r="F4" s="47">
        <v>37</v>
      </c>
      <c r="G4" s="22">
        <f t="shared" si="0"/>
        <v>90.243902439024396</v>
      </c>
    </row>
    <row r="5" spans="1:7" ht="24.95" customHeight="1">
      <c r="A5" s="3">
        <v>3</v>
      </c>
      <c r="B5" s="32" t="s">
        <v>102</v>
      </c>
      <c r="C5" s="33" t="s">
        <v>136</v>
      </c>
      <c r="D5" s="34" t="s">
        <v>83</v>
      </c>
      <c r="E5" s="35" t="s">
        <v>81</v>
      </c>
      <c r="F5" s="47">
        <v>36</v>
      </c>
      <c r="G5" s="22">
        <f t="shared" si="0"/>
        <v>87.804878048780495</v>
      </c>
    </row>
    <row r="6" spans="1:7" ht="24.95" customHeight="1">
      <c r="A6" s="3">
        <v>4</v>
      </c>
      <c r="B6" s="29" t="s">
        <v>1</v>
      </c>
      <c r="C6" s="33" t="s">
        <v>24</v>
      </c>
      <c r="D6" s="34" t="s">
        <v>83</v>
      </c>
      <c r="E6" s="35" t="s">
        <v>73</v>
      </c>
      <c r="F6" s="47">
        <v>34</v>
      </c>
      <c r="G6" s="22">
        <f t="shared" si="0"/>
        <v>82.926829268292678</v>
      </c>
    </row>
    <row r="7" spans="1:7" ht="24.95" customHeight="1">
      <c r="A7" s="3">
        <v>5</v>
      </c>
      <c r="B7" s="32" t="s">
        <v>61</v>
      </c>
      <c r="C7" s="33" t="s">
        <v>23</v>
      </c>
      <c r="D7" s="34" t="s">
        <v>83</v>
      </c>
      <c r="E7" s="35" t="s">
        <v>81</v>
      </c>
      <c r="F7" s="47">
        <v>34</v>
      </c>
      <c r="G7" s="22">
        <f t="shared" si="0"/>
        <v>82.926829268292678</v>
      </c>
    </row>
    <row r="8" spans="1:7" ht="24.95" customHeight="1">
      <c r="A8" s="3">
        <v>7</v>
      </c>
      <c r="B8" s="29" t="s">
        <v>0</v>
      </c>
      <c r="C8" s="33" t="s">
        <v>23</v>
      </c>
      <c r="D8" s="34" t="s">
        <v>138</v>
      </c>
      <c r="E8" s="35" t="s">
        <v>80</v>
      </c>
      <c r="F8" s="47">
        <v>33</v>
      </c>
      <c r="G8" s="22">
        <f t="shared" si="0"/>
        <v>80.487804878048792</v>
      </c>
    </row>
    <row r="9" spans="1:7" ht="24.95" customHeight="1">
      <c r="A9" s="3">
        <v>9</v>
      </c>
      <c r="B9" s="29" t="s">
        <v>6</v>
      </c>
      <c r="C9" s="33" t="s">
        <v>23</v>
      </c>
      <c r="D9" s="34" t="s">
        <v>83</v>
      </c>
      <c r="E9" s="35" t="s">
        <v>73</v>
      </c>
      <c r="F9" s="47">
        <v>30</v>
      </c>
      <c r="G9" s="22">
        <f t="shared" si="0"/>
        <v>73.170731707317074</v>
      </c>
    </row>
    <row r="10" spans="1:7" ht="24.95" customHeight="1">
      <c r="A10" s="3">
        <v>10</v>
      </c>
      <c r="B10" s="32" t="s">
        <v>20</v>
      </c>
      <c r="C10" s="33" t="s">
        <v>23</v>
      </c>
      <c r="D10" s="34" t="s">
        <v>86</v>
      </c>
      <c r="E10" s="35" t="s">
        <v>73</v>
      </c>
      <c r="F10" s="47">
        <v>29</v>
      </c>
      <c r="G10" s="22">
        <f t="shared" si="0"/>
        <v>70.731707317073173</v>
      </c>
    </row>
    <row r="11" spans="1:7" ht="24.95" customHeight="1">
      <c r="A11" s="3">
        <v>11</v>
      </c>
      <c r="B11" s="31" t="s">
        <v>4</v>
      </c>
      <c r="C11" s="33" t="s">
        <v>26</v>
      </c>
      <c r="D11" s="34" t="s">
        <v>86</v>
      </c>
      <c r="E11" s="35" t="s">
        <v>81</v>
      </c>
      <c r="F11" s="47">
        <v>28</v>
      </c>
      <c r="G11" s="22">
        <f t="shared" si="0"/>
        <v>68.292682926829272</v>
      </c>
    </row>
    <row r="12" spans="1:7" ht="24.95" customHeight="1">
      <c r="A12" s="3">
        <v>12</v>
      </c>
      <c r="B12" s="29" t="s">
        <v>8</v>
      </c>
      <c r="C12" s="33" t="s">
        <v>31</v>
      </c>
      <c r="D12" s="34" t="s">
        <v>137</v>
      </c>
      <c r="E12" s="35" t="s">
        <v>73</v>
      </c>
      <c r="F12" s="47">
        <v>27</v>
      </c>
      <c r="G12" s="22">
        <f t="shared" si="0"/>
        <v>65.853658536585371</v>
      </c>
    </row>
    <row r="13" spans="1:7" ht="24.95" customHeight="1">
      <c r="A13" s="3">
        <v>13</v>
      </c>
      <c r="B13" s="30" t="s">
        <v>7</v>
      </c>
      <c r="C13" s="33" t="s">
        <v>30</v>
      </c>
      <c r="D13" s="34" t="s">
        <v>83</v>
      </c>
      <c r="E13" s="35" t="s">
        <v>29</v>
      </c>
      <c r="F13" s="47">
        <v>26</v>
      </c>
      <c r="G13" s="22">
        <f t="shared" si="0"/>
        <v>63.414634146341463</v>
      </c>
    </row>
    <row r="14" spans="1:7" ht="24.95" customHeight="1">
      <c r="A14" s="3">
        <v>16</v>
      </c>
      <c r="B14" s="32" t="s">
        <v>57</v>
      </c>
      <c r="C14" s="33" t="s">
        <v>23</v>
      </c>
      <c r="D14" s="34" t="s">
        <v>86</v>
      </c>
      <c r="E14" s="35" t="s">
        <v>81</v>
      </c>
      <c r="F14" s="47">
        <v>25</v>
      </c>
      <c r="G14" s="22">
        <f t="shared" si="0"/>
        <v>60.975609756097562</v>
      </c>
    </row>
    <row r="15" spans="1:7" ht="24.95" customHeight="1">
      <c r="A15" s="3">
        <v>17</v>
      </c>
      <c r="B15" s="32" t="s">
        <v>62</v>
      </c>
      <c r="C15" s="33" t="s">
        <v>37</v>
      </c>
      <c r="D15" s="34" t="s">
        <v>88</v>
      </c>
      <c r="E15" s="35" t="s">
        <v>81</v>
      </c>
      <c r="F15" s="47">
        <v>20</v>
      </c>
      <c r="G15" s="22">
        <f t="shared" si="0"/>
        <v>48.780487804878049</v>
      </c>
    </row>
    <row r="16" spans="1:7" ht="24.95" customHeight="1">
      <c r="A16" s="3">
        <v>18</v>
      </c>
      <c r="B16" s="32" t="s">
        <v>59</v>
      </c>
      <c r="C16" s="33" t="s">
        <v>26</v>
      </c>
      <c r="D16" s="34" t="s">
        <v>86</v>
      </c>
      <c r="E16" s="35" t="s">
        <v>73</v>
      </c>
      <c r="F16" s="47">
        <v>17</v>
      </c>
      <c r="G16" s="22">
        <f t="shared" si="0"/>
        <v>41.463414634146339</v>
      </c>
    </row>
    <row r="17" spans="1:7" ht="24.95" customHeight="1" thickBot="1">
      <c r="A17" s="9"/>
      <c r="B17" s="10"/>
      <c r="C17" s="11"/>
      <c r="D17" s="12"/>
      <c r="E17" s="12"/>
      <c r="F17" s="14"/>
      <c r="G17" s="14"/>
    </row>
    <row r="18" spans="1:7" ht="19.5" thickBot="1">
      <c r="A18" s="21" t="s">
        <v>17</v>
      </c>
    </row>
    <row r="19" spans="1:7" ht="24.95" customHeight="1">
      <c r="A19" s="6">
        <v>1</v>
      </c>
      <c r="B19" s="29" t="s">
        <v>104</v>
      </c>
      <c r="C19" s="33" t="s">
        <v>135</v>
      </c>
      <c r="D19" s="34" t="s">
        <v>83</v>
      </c>
      <c r="E19" s="34" t="s">
        <v>81</v>
      </c>
      <c r="F19" s="47">
        <v>33</v>
      </c>
      <c r="G19" s="22">
        <f>IF(F19="",0,(F19/MAX($F$19:$F$22))*$A$1)</f>
        <v>100</v>
      </c>
    </row>
    <row r="20" spans="1:7" ht="24.95" customHeight="1">
      <c r="A20" s="6">
        <v>2</v>
      </c>
      <c r="B20" s="29" t="s">
        <v>15</v>
      </c>
      <c r="C20" s="33" t="s">
        <v>23</v>
      </c>
      <c r="D20" s="34" t="s">
        <v>25</v>
      </c>
      <c r="E20" s="34" t="s">
        <v>73</v>
      </c>
      <c r="F20" s="47">
        <v>29</v>
      </c>
      <c r="G20" s="22">
        <f>IF(F20="",0,(F20/MAX($F$19:$F$22))*$A$1)</f>
        <v>87.878787878787875</v>
      </c>
    </row>
    <row r="21" spans="1:7" ht="24.95" customHeight="1">
      <c r="A21" s="6">
        <v>3</v>
      </c>
      <c r="B21" s="32" t="s">
        <v>54</v>
      </c>
      <c r="C21" s="33" t="s">
        <v>26</v>
      </c>
      <c r="D21" s="34" t="s">
        <v>27</v>
      </c>
      <c r="E21" s="34" t="s">
        <v>81</v>
      </c>
      <c r="F21" s="47">
        <v>22</v>
      </c>
      <c r="G21" s="22">
        <f>IF(F21="",0,(F21/MAX($F$19:$F$22))*$A$1)</f>
        <v>66.666666666666657</v>
      </c>
    </row>
    <row r="22" spans="1:7" ht="24.95" customHeight="1">
      <c r="A22" s="6">
        <v>4</v>
      </c>
      <c r="B22" s="32" t="s">
        <v>52</v>
      </c>
      <c r="C22" s="33" t="s">
        <v>128</v>
      </c>
      <c r="D22" s="34" t="s">
        <v>129</v>
      </c>
      <c r="E22" s="34" t="s">
        <v>90</v>
      </c>
      <c r="F22" s="47">
        <v>19</v>
      </c>
      <c r="G22" s="22">
        <f>IF(F22="",0,(F22/MAX($F$19:$F$22))*$A$1)</f>
        <v>57.575757575757578</v>
      </c>
    </row>
    <row r="23" spans="1:7" ht="24.95" customHeight="1" thickBot="1">
      <c r="A23" s="9"/>
      <c r="B23" s="54"/>
      <c r="C23" s="55"/>
      <c r="D23" s="56"/>
      <c r="E23" s="56"/>
      <c r="F23" s="14"/>
      <c r="G23" s="14"/>
    </row>
    <row r="24" spans="1:7" ht="24.95" customHeight="1" thickBot="1">
      <c r="A24" s="96" t="s">
        <v>131</v>
      </c>
      <c r="B24" s="97"/>
    </row>
    <row r="25" spans="1:7" ht="24.95" customHeight="1">
      <c r="A25" s="6">
        <v>1</v>
      </c>
      <c r="B25" s="60" t="s">
        <v>132</v>
      </c>
      <c r="C25" s="33" t="s">
        <v>133</v>
      </c>
      <c r="D25" s="34" t="s">
        <v>134</v>
      </c>
      <c r="E25" s="34" t="s">
        <v>81</v>
      </c>
      <c r="F25" s="47">
        <v>24</v>
      </c>
      <c r="G25" s="22">
        <f>IF(F25="",0,(F25/MAX($F$25:$F$25))*$A$1)</f>
        <v>100</v>
      </c>
    </row>
    <row r="26" spans="1:7" ht="24.95" customHeight="1" thickBot="1">
      <c r="A26" s="9"/>
      <c r="B26" s="10"/>
      <c r="C26" s="11"/>
      <c r="D26" s="12"/>
      <c r="E26" s="12"/>
      <c r="F26" s="14"/>
      <c r="G26" s="14"/>
    </row>
    <row r="27" spans="1:7" ht="24.95" customHeight="1" thickBot="1">
      <c r="A27" s="21" t="s">
        <v>18</v>
      </c>
    </row>
    <row r="28" spans="1:7" ht="24.95" customHeight="1">
      <c r="A28" s="6">
        <v>1</v>
      </c>
      <c r="B28" s="32" t="s">
        <v>36</v>
      </c>
      <c r="C28" s="33" t="s">
        <v>37</v>
      </c>
      <c r="D28" s="34" t="s">
        <v>100</v>
      </c>
      <c r="E28" s="34" t="s">
        <v>73</v>
      </c>
      <c r="F28" s="47">
        <v>13</v>
      </c>
      <c r="G28" s="22">
        <f>IF(F28="",0,(F28/MAX($F$28:$F$29))*$A$1)</f>
        <v>100</v>
      </c>
    </row>
    <row r="29" spans="1:7" ht="24.95" customHeight="1">
      <c r="A29" s="6">
        <v>2</v>
      </c>
      <c r="B29" s="29" t="s">
        <v>35</v>
      </c>
      <c r="C29" s="33" t="s">
        <v>38</v>
      </c>
      <c r="D29" s="34" t="s">
        <v>100</v>
      </c>
      <c r="E29" s="34" t="s">
        <v>73</v>
      </c>
      <c r="F29" s="47">
        <v>7</v>
      </c>
      <c r="G29" s="22">
        <f>IF(F29="",0,(F29/MAX($F$28:$F$29))*$A$1)</f>
        <v>53.846153846153847</v>
      </c>
    </row>
    <row r="30" spans="1:7" ht="24.95" customHeight="1" thickBot="1"/>
    <row r="31" spans="1:7" ht="24.95" customHeight="1" thickBot="1">
      <c r="A31" s="21" t="s">
        <v>49</v>
      </c>
    </row>
    <row r="32" spans="1:7" ht="24.95" customHeight="1">
      <c r="A32" s="6">
        <v>1</v>
      </c>
      <c r="B32" s="29" t="s">
        <v>21</v>
      </c>
      <c r="C32" s="33" t="s">
        <v>24</v>
      </c>
      <c r="D32" s="34" t="s">
        <v>83</v>
      </c>
      <c r="E32" s="35" t="s">
        <v>73</v>
      </c>
      <c r="F32" s="47">
        <v>22</v>
      </c>
      <c r="G32" s="22">
        <f>IF(F32="",0,(F32/MAX($F$32:$F$34))*$A$1)</f>
        <v>100</v>
      </c>
    </row>
    <row r="33" spans="1:7" ht="24.95" customHeight="1">
      <c r="A33" s="6">
        <v>2</v>
      </c>
      <c r="B33" s="29" t="s">
        <v>10</v>
      </c>
      <c r="C33" s="33" t="s">
        <v>23</v>
      </c>
      <c r="D33" s="34" t="s">
        <v>83</v>
      </c>
      <c r="E33" s="34" t="s">
        <v>82</v>
      </c>
      <c r="F33" s="47">
        <v>18</v>
      </c>
      <c r="G33" s="22">
        <f>IF(F33="",0,(F33/MAX($F$32:$F$34))*$A$1)</f>
        <v>81.818181818181827</v>
      </c>
    </row>
    <row r="34" spans="1:7" ht="24.95" customHeight="1">
      <c r="A34" s="6">
        <v>3</v>
      </c>
      <c r="B34" s="29" t="s">
        <v>39</v>
      </c>
      <c r="C34" s="33" t="s">
        <v>23</v>
      </c>
      <c r="D34" s="34" t="s">
        <v>86</v>
      </c>
      <c r="E34" s="35" t="s">
        <v>73</v>
      </c>
      <c r="F34" s="47">
        <v>15</v>
      </c>
      <c r="G34" s="22">
        <f>IF(F34="",0,(F34/MAX($F$32:$F$34))*$A$1)</f>
        <v>68.181818181818173</v>
      </c>
    </row>
    <row r="35" spans="1:7" ht="24.95" customHeight="1" thickBot="1">
      <c r="A35" s="9"/>
      <c r="B35" s="10"/>
      <c r="C35" s="11"/>
      <c r="D35" s="12"/>
      <c r="E35" s="12"/>
      <c r="F35" s="14"/>
      <c r="G35" s="14"/>
    </row>
    <row r="36" spans="1:7" ht="24.95" customHeight="1" thickBot="1">
      <c r="A36" s="21" t="s">
        <v>40</v>
      </c>
    </row>
    <row r="37" spans="1:7" ht="24.95" customHeight="1">
      <c r="A37" s="6">
        <v>1</v>
      </c>
      <c r="B37" s="29" t="s">
        <v>22</v>
      </c>
      <c r="C37" s="33" t="s">
        <v>139</v>
      </c>
      <c r="D37" s="34" t="s">
        <v>86</v>
      </c>
      <c r="E37" s="34" t="s">
        <v>81</v>
      </c>
      <c r="F37" s="47">
        <v>31</v>
      </c>
      <c r="G37" s="22">
        <f>IF(F37="",0,(F37/MAX($F$37:$F$37))*$A$1)</f>
        <v>100</v>
      </c>
    </row>
    <row r="38" spans="1:7" ht="24.95" customHeight="1">
      <c r="C38" s="46"/>
    </row>
    <row r="39" spans="1:7" ht="24.95" customHeight="1">
      <c r="A39" s="91" t="s">
        <v>92</v>
      </c>
      <c r="B39" s="91"/>
    </row>
    <row r="40" spans="1:7" ht="24.95" customHeight="1">
      <c r="A40" s="92">
        <f>COUNT(F3:F37)</f>
        <v>25</v>
      </c>
      <c r="B40" s="92"/>
    </row>
    <row r="41" spans="1:7" ht="24.95" customHeight="1"/>
    <row r="42" spans="1:7" ht="24.95" customHeight="1"/>
    <row r="43" spans="1:7" ht="24.95" customHeight="1"/>
    <row r="44" spans="1:7" ht="24.95" customHeight="1"/>
    <row r="45" spans="1:7" ht="24.95" customHeight="1"/>
    <row r="46" spans="1:7" ht="24.95" customHeight="1"/>
    <row r="47" spans="1:7" ht="24.95" customHeight="1"/>
    <row r="48" spans="1:7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</sheetData>
  <sortState ref="B32:G34">
    <sortCondition descending="1" ref="F32:F34"/>
  </sortState>
  <mergeCells count="5">
    <mergeCell ref="A24:B24"/>
    <mergeCell ref="A39:B39"/>
    <mergeCell ref="A40:B40"/>
    <mergeCell ref="F1:G1"/>
    <mergeCell ref="B1:D1"/>
  </mergeCells>
  <conditionalFormatting sqref="G37 G32:G34 G28:G29 G25 G19:G22 G3:G16">
    <cfRule type="cellIs" dxfId="9" priority="48" operator="equal">
      <formula>0</formula>
    </cfRule>
    <cfRule type="cellIs" dxfId="8" priority="49" operator="equal">
      <formula>0</formula>
    </cfRule>
  </conditionalFormatting>
  <hyperlinks>
    <hyperlink ref="B11" r:id="rId1" display="http://www.ft-hft.sk/index.php/shooters/shooter/20-jozef-kraner"/>
  </hyperlinks>
  <pageMargins left="0.7" right="0.7" top="0.78740157499999996" bottom="0.78740157499999996" header="0.3" footer="0.3"/>
  <pageSetup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41"/>
  <sheetViews>
    <sheetView zoomScale="90" zoomScaleNormal="90" workbookViewId="0">
      <selection activeCell="N31" sqref="N31"/>
    </sheetView>
  </sheetViews>
  <sheetFormatPr defaultRowHeight="15"/>
  <cols>
    <col min="1" max="1" width="10" customWidth="1"/>
    <col min="2" max="2" width="18.140625" bestFit="1" customWidth="1"/>
    <col min="3" max="3" width="17" bestFit="1" customWidth="1"/>
    <col min="4" max="4" width="31.28515625" bestFit="1" customWidth="1"/>
    <col min="5" max="5" width="14" bestFit="1" customWidth="1"/>
    <col min="6" max="6" width="4.42578125" customWidth="1"/>
    <col min="7" max="7" width="6.28515625" customWidth="1"/>
  </cols>
  <sheetData>
    <row r="1" spans="1:8" ht="19.5" thickBot="1">
      <c r="A1" s="61">
        <v>100</v>
      </c>
      <c r="B1" s="94" t="s">
        <v>145</v>
      </c>
      <c r="C1" s="94"/>
      <c r="D1" s="94"/>
      <c r="E1" s="4" t="s">
        <v>43</v>
      </c>
      <c r="F1" s="88">
        <v>9</v>
      </c>
      <c r="G1" s="89"/>
    </row>
    <row r="2" spans="1:8" ht="19.5" thickBot="1">
      <c r="A2" s="21" t="s">
        <v>14</v>
      </c>
      <c r="B2" s="7" t="s">
        <v>44</v>
      </c>
      <c r="C2" s="7" t="s">
        <v>101</v>
      </c>
      <c r="D2" s="7" t="s">
        <v>45</v>
      </c>
      <c r="E2" s="16" t="s">
        <v>46</v>
      </c>
      <c r="F2" s="28" t="s">
        <v>41</v>
      </c>
      <c r="G2" s="17" t="s">
        <v>42</v>
      </c>
    </row>
    <row r="3" spans="1:8" ht="27.75" customHeight="1">
      <c r="A3" s="3">
        <v>1</v>
      </c>
      <c r="B3" s="32" t="s">
        <v>60</v>
      </c>
      <c r="C3" s="33" t="s">
        <v>26</v>
      </c>
      <c r="D3" s="34" t="s">
        <v>86</v>
      </c>
      <c r="E3" s="35" t="s">
        <v>80</v>
      </c>
      <c r="F3" s="47">
        <v>46</v>
      </c>
      <c r="G3" s="22">
        <f t="shared" ref="G3:G16" si="0">IF(F3="",0,(F3/MAX($F$3:$F$16))*$A$1)</f>
        <v>100</v>
      </c>
    </row>
    <row r="4" spans="1:8" ht="27.75" customHeight="1">
      <c r="A4" s="3">
        <v>2</v>
      </c>
      <c r="B4" s="29" t="s">
        <v>2</v>
      </c>
      <c r="C4" s="33" t="s">
        <v>23</v>
      </c>
      <c r="D4" s="34" t="s">
        <v>83</v>
      </c>
      <c r="E4" s="35" t="s">
        <v>73</v>
      </c>
      <c r="F4" s="47">
        <v>44</v>
      </c>
      <c r="G4" s="22">
        <f t="shared" si="0"/>
        <v>95.652173913043484</v>
      </c>
    </row>
    <row r="5" spans="1:8" ht="27.75" customHeight="1">
      <c r="A5" s="3">
        <v>3</v>
      </c>
      <c r="B5" s="32" t="s">
        <v>102</v>
      </c>
      <c r="C5" s="33" t="s">
        <v>126</v>
      </c>
      <c r="D5" s="34" t="s">
        <v>83</v>
      </c>
      <c r="E5" s="35" t="s">
        <v>81</v>
      </c>
      <c r="F5" s="47">
        <v>42</v>
      </c>
      <c r="G5" s="22">
        <f t="shared" si="0"/>
        <v>91.304347826086953</v>
      </c>
      <c r="H5" t="s">
        <v>105</v>
      </c>
    </row>
    <row r="6" spans="1:8" ht="27.75" customHeight="1">
      <c r="A6" s="3">
        <v>4</v>
      </c>
      <c r="B6" s="32" t="s">
        <v>1</v>
      </c>
      <c r="C6" s="33" t="s">
        <v>24</v>
      </c>
      <c r="D6" s="34" t="s">
        <v>83</v>
      </c>
      <c r="E6" s="35" t="s">
        <v>73</v>
      </c>
      <c r="F6" s="47">
        <v>42</v>
      </c>
      <c r="G6" s="22">
        <f t="shared" si="0"/>
        <v>91.304347826086953</v>
      </c>
      <c r="H6" t="s">
        <v>105</v>
      </c>
    </row>
    <row r="7" spans="1:8" ht="27.75" customHeight="1">
      <c r="A7" s="3">
        <v>5</v>
      </c>
      <c r="B7" s="31" t="s">
        <v>61</v>
      </c>
      <c r="C7" s="33" t="s">
        <v>23</v>
      </c>
      <c r="D7" s="34" t="s">
        <v>83</v>
      </c>
      <c r="E7" s="35" t="s">
        <v>81</v>
      </c>
      <c r="F7" s="47">
        <v>37</v>
      </c>
      <c r="G7" s="22">
        <f t="shared" si="0"/>
        <v>80.434782608695656</v>
      </c>
    </row>
    <row r="8" spans="1:8" ht="27.75" customHeight="1">
      <c r="A8" s="3">
        <v>6</v>
      </c>
      <c r="B8" s="29" t="s">
        <v>8</v>
      </c>
      <c r="C8" s="33" t="s">
        <v>31</v>
      </c>
      <c r="D8" s="34" t="s">
        <v>127</v>
      </c>
      <c r="E8" s="35" t="s">
        <v>73</v>
      </c>
      <c r="F8" s="47">
        <v>35</v>
      </c>
      <c r="G8" s="22">
        <f t="shared" si="0"/>
        <v>76.08695652173914</v>
      </c>
    </row>
    <row r="9" spans="1:8" ht="27.75" customHeight="1">
      <c r="A9" s="3">
        <v>7</v>
      </c>
      <c r="B9" s="31" t="s">
        <v>20</v>
      </c>
      <c r="C9" s="33" t="s">
        <v>23</v>
      </c>
      <c r="D9" s="34" t="s">
        <v>86</v>
      </c>
      <c r="E9" s="35" t="s">
        <v>73</v>
      </c>
      <c r="F9" s="47">
        <v>31</v>
      </c>
      <c r="G9" s="22">
        <f t="shared" si="0"/>
        <v>67.391304347826093</v>
      </c>
    </row>
    <row r="10" spans="1:8" ht="27.75" customHeight="1">
      <c r="A10" s="48" t="s">
        <v>111</v>
      </c>
      <c r="B10" s="32" t="s">
        <v>4</v>
      </c>
      <c r="C10" s="33" t="s">
        <v>26</v>
      </c>
      <c r="D10" s="34" t="s">
        <v>86</v>
      </c>
      <c r="E10" s="35" t="s">
        <v>81</v>
      </c>
      <c r="F10" s="47">
        <v>29</v>
      </c>
      <c r="G10" s="22">
        <f t="shared" si="0"/>
        <v>63.04347826086957</v>
      </c>
    </row>
    <row r="11" spans="1:8" ht="27.75" customHeight="1">
      <c r="A11" s="48" t="s">
        <v>111</v>
      </c>
      <c r="B11" s="29" t="s">
        <v>13</v>
      </c>
      <c r="C11" s="33" t="s">
        <v>32</v>
      </c>
      <c r="D11" s="34" t="s">
        <v>87</v>
      </c>
      <c r="E11" s="35" t="s">
        <v>73</v>
      </c>
      <c r="F11" s="47">
        <v>29</v>
      </c>
      <c r="G11" s="22">
        <f t="shared" si="0"/>
        <v>63.04347826086957</v>
      </c>
    </row>
    <row r="12" spans="1:8" ht="27.75" customHeight="1">
      <c r="A12" s="3">
        <v>10</v>
      </c>
      <c r="B12" s="31" t="s">
        <v>57</v>
      </c>
      <c r="C12" s="33" t="s">
        <v>23</v>
      </c>
      <c r="D12" s="34" t="s">
        <v>86</v>
      </c>
      <c r="E12" s="35" t="s">
        <v>81</v>
      </c>
      <c r="F12" s="47">
        <v>28</v>
      </c>
      <c r="G12" s="22">
        <f t="shared" si="0"/>
        <v>60.869565217391312</v>
      </c>
    </row>
    <row r="13" spans="1:8" ht="27.75" customHeight="1">
      <c r="A13" s="3">
        <v>11</v>
      </c>
      <c r="B13" s="29" t="s">
        <v>0</v>
      </c>
      <c r="C13" s="33" t="s">
        <v>23</v>
      </c>
      <c r="D13" s="34" t="s">
        <v>130</v>
      </c>
      <c r="E13" s="35" t="s">
        <v>80</v>
      </c>
      <c r="F13" s="47">
        <v>27</v>
      </c>
      <c r="G13" s="22">
        <f t="shared" si="0"/>
        <v>58.695652173913047</v>
      </c>
    </row>
    <row r="14" spans="1:8" ht="27.75" customHeight="1">
      <c r="A14" s="3">
        <v>12</v>
      </c>
      <c r="B14" s="29" t="s">
        <v>7</v>
      </c>
      <c r="C14" s="33" t="s">
        <v>30</v>
      </c>
      <c r="D14" s="34" t="s">
        <v>83</v>
      </c>
      <c r="E14" s="35" t="s">
        <v>29</v>
      </c>
      <c r="F14" s="47">
        <v>25</v>
      </c>
      <c r="G14" s="22">
        <f t="shared" si="0"/>
        <v>54.347826086956516</v>
      </c>
    </row>
    <row r="15" spans="1:8" ht="27.75" customHeight="1">
      <c r="A15" s="3" t="s">
        <v>142</v>
      </c>
      <c r="B15" s="32" t="s">
        <v>59</v>
      </c>
      <c r="C15" s="33" t="s">
        <v>26</v>
      </c>
      <c r="D15" s="34" t="s">
        <v>86</v>
      </c>
      <c r="E15" s="35" t="s">
        <v>73</v>
      </c>
      <c r="F15" s="47">
        <v>17</v>
      </c>
      <c r="G15" s="22">
        <f t="shared" si="0"/>
        <v>36.95652173913043</v>
      </c>
    </row>
    <row r="16" spans="1:8" ht="27.75" customHeight="1">
      <c r="A16" s="3" t="s">
        <v>142</v>
      </c>
      <c r="B16" s="32" t="s">
        <v>55</v>
      </c>
      <c r="C16" s="33" t="s">
        <v>56</v>
      </c>
      <c r="D16" s="34" t="s">
        <v>83</v>
      </c>
      <c r="E16" s="34" t="s">
        <v>73</v>
      </c>
      <c r="F16" s="47">
        <v>17</v>
      </c>
      <c r="G16" s="22">
        <f t="shared" si="0"/>
        <v>36.95652173913043</v>
      </c>
    </row>
    <row r="17" spans="1:8" ht="15.75" thickBot="1">
      <c r="A17" s="9"/>
      <c r="B17" s="10"/>
      <c r="C17" s="11"/>
      <c r="D17" s="12"/>
      <c r="E17" s="12"/>
      <c r="F17" s="14"/>
      <c r="G17" s="14"/>
    </row>
    <row r="18" spans="1:8" ht="19.5" thickBot="1">
      <c r="A18" s="21" t="s">
        <v>17</v>
      </c>
    </row>
    <row r="19" spans="1:8" ht="27.75" customHeight="1">
      <c r="A19" s="6">
        <v>1</v>
      </c>
      <c r="B19" s="29" t="s">
        <v>15</v>
      </c>
      <c r="C19" s="33" t="s">
        <v>23</v>
      </c>
      <c r="D19" s="34" t="s">
        <v>25</v>
      </c>
      <c r="E19" s="34" t="s">
        <v>73</v>
      </c>
      <c r="F19" s="47">
        <v>42</v>
      </c>
      <c r="G19" s="22">
        <f>IF(F19="",0,(F19/MAX($F$19:$F$23))*$A$1)</f>
        <v>100</v>
      </c>
    </row>
    <row r="20" spans="1:8" ht="27.75" customHeight="1">
      <c r="A20" s="6">
        <v>2</v>
      </c>
      <c r="B20" s="29" t="s">
        <v>104</v>
      </c>
      <c r="C20" s="33" t="s">
        <v>126</v>
      </c>
      <c r="D20" s="34" t="s">
        <v>83</v>
      </c>
      <c r="E20" s="34" t="s">
        <v>81</v>
      </c>
      <c r="F20" s="47">
        <v>34</v>
      </c>
      <c r="G20" s="22">
        <f>IF(F20="",0,(F20/MAX($F$19:$F$23))*$A$1)</f>
        <v>80.952380952380949</v>
      </c>
    </row>
    <row r="21" spans="1:8" ht="27.75" customHeight="1">
      <c r="A21" s="6">
        <v>3</v>
      </c>
      <c r="B21" s="32" t="s">
        <v>54</v>
      </c>
      <c r="C21" s="33" t="s">
        <v>26</v>
      </c>
      <c r="D21" s="34" t="s">
        <v>27</v>
      </c>
      <c r="E21" s="34" t="s">
        <v>81</v>
      </c>
      <c r="F21" s="47">
        <v>33</v>
      </c>
      <c r="G21" s="22">
        <f>IF(F21="",0,(F21/MAX($F$19:$F$23))*$A$1)</f>
        <v>78.571428571428569</v>
      </c>
    </row>
    <row r="22" spans="1:8" ht="27.75" customHeight="1">
      <c r="A22" s="6">
        <v>4</v>
      </c>
      <c r="B22" s="29" t="s">
        <v>16</v>
      </c>
      <c r="C22" s="33" t="s">
        <v>26</v>
      </c>
      <c r="D22" s="34" t="s">
        <v>27</v>
      </c>
      <c r="E22" s="34" t="s">
        <v>73</v>
      </c>
      <c r="F22" s="47">
        <v>21</v>
      </c>
      <c r="G22" s="22">
        <f>IF(F22="",0,(F22/MAX($F$19:$F$23))*$A$1)</f>
        <v>50</v>
      </c>
    </row>
    <row r="23" spans="1:8" ht="27.75" customHeight="1">
      <c r="A23" s="6">
        <v>5</v>
      </c>
      <c r="B23" s="32" t="s">
        <v>52</v>
      </c>
      <c r="C23" s="33" t="s">
        <v>117</v>
      </c>
      <c r="D23" s="34" t="s">
        <v>118</v>
      </c>
      <c r="E23" s="34" t="s">
        <v>90</v>
      </c>
      <c r="F23" s="47">
        <v>19</v>
      </c>
      <c r="G23" s="22">
        <f>IF(F23="",0,(F23/MAX($F$19:$F$23))*$A$1)</f>
        <v>45.238095238095241</v>
      </c>
    </row>
    <row r="24" spans="1:8">
      <c r="A24" s="9"/>
      <c r="B24" s="54"/>
      <c r="C24" s="55"/>
      <c r="D24" s="56"/>
      <c r="E24" s="56"/>
      <c r="F24" s="57"/>
      <c r="G24" s="58"/>
    </row>
    <row r="25" spans="1:8" ht="15.75" thickBot="1">
      <c r="A25" s="9"/>
      <c r="B25" s="10"/>
      <c r="C25" s="11"/>
      <c r="D25" s="12"/>
      <c r="E25" s="12"/>
      <c r="F25" s="14"/>
      <c r="G25" s="14"/>
    </row>
    <row r="26" spans="1:8" ht="19.5" thickBot="1">
      <c r="A26" s="21" t="s">
        <v>18</v>
      </c>
    </row>
    <row r="27" spans="1:8" ht="27.75" customHeight="1">
      <c r="A27" s="6">
        <v>1</v>
      </c>
      <c r="B27" s="32" t="s">
        <v>36</v>
      </c>
      <c r="C27" s="33" t="s">
        <v>37</v>
      </c>
      <c r="D27" s="34" t="s">
        <v>100</v>
      </c>
      <c r="E27" s="34" t="s">
        <v>73</v>
      </c>
      <c r="F27" s="47">
        <v>18</v>
      </c>
      <c r="G27" s="22">
        <f>IF(F27="",0,(F27/MAX($F$27:$F$28))*$A$1)</f>
        <v>100</v>
      </c>
    </row>
    <row r="28" spans="1:8" ht="27.75" customHeight="1">
      <c r="A28" s="6">
        <v>2</v>
      </c>
      <c r="B28" s="29" t="s">
        <v>35</v>
      </c>
      <c r="C28" s="33" t="s">
        <v>38</v>
      </c>
      <c r="D28" s="34" t="s">
        <v>100</v>
      </c>
      <c r="E28" s="34" t="s">
        <v>73</v>
      </c>
      <c r="F28" s="47">
        <v>13</v>
      </c>
      <c r="G28" s="22">
        <f>IF(F28="",0,(F28/MAX($F$27:$F$28))*$A$1)</f>
        <v>72.222222222222214</v>
      </c>
    </row>
    <row r="29" spans="1:8" ht="15.75" thickBot="1"/>
    <row r="30" spans="1:8" ht="19.5" thickBot="1">
      <c r="A30" s="21" t="s">
        <v>49</v>
      </c>
    </row>
    <row r="31" spans="1:8" ht="27.75" customHeight="1">
      <c r="A31" s="6">
        <v>1</v>
      </c>
      <c r="B31" s="29" t="s">
        <v>10</v>
      </c>
      <c r="C31" s="33" t="s">
        <v>23</v>
      </c>
      <c r="D31" s="34" t="s">
        <v>83</v>
      </c>
      <c r="E31" s="34" t="s">
        <v>82</v>
      </c>
      <c r="F31" s="47">
        <v>24</v>
      </c>
      <c r="G31" s="22">
        <f>IF(F31="",0,(F31/MAX($F$31:$F$34))*$A$1)</f>
        <v>100</v>
      </c>
      <c r="H31" t="s">
        <v>143</v>
      </c>
    </row>
    <row r="32" spans="1:8" ht="27.75" customHeight="1">
      <c r="A32" s="6">
        <v>2</v>
      </c>
      <c r="B32" s="29" t="s">
        <v>21</v>
      </c>
      <c r="C32" s="33" t="s">
        <v>24</v>
      </c>
      <c r="D32" s="34" t="s">
        <v>83</v>
      </c>
      <c r="E32" s="35" t="s">
        <v>73</v>
      </c>
      <c r="F32" s="47">
        <v>24</v>
      </c>
      <c r="G32" s="22">
        <f>IF(F32="",0,(F32/MAX($F$31:$F$34))*$A$1)</f>
        <v>100</v>
      </c>
      <c r="H32" t="s">
        <v>143</v>
      </c>
    </row>
    <row r="33" spans="1:8" ht="27.75" customHeight="1">
      <c r="A33" s="6">
        <v>3</v>
      </c>
      <c r="B33" s="29" t="s">
        <v>39</v>
      </c>
      <c r="C33" s="33" t="s">
        <v>23</v>
      </c>
      <c r="D33" s="34" t="s">
        <v>86</v>
      </c>
      <c r="E33" s="34" t="s">
        <v>73</v>
      </c>
      <c r="F33" s="47">
        <v>7</v>
      </c>
      <c r="G33" s="22">
        <f>IF(F33="",0,(F33/MAX($F$31:$F$34))*$A$1)</f>
        <v>29.166666666666668</v>
      </c>
      <c r="H33" t="s">
        <v>144</v>
      </c>
    </row>
    <row r="34" spans="1:8" ht="27.75" customHeight="1">
      <c r="A34" s="6">
        <v>4</v>
      </c>
      <c r="B34" s="29" t="s">
        <v>12</v>
      </c>
      <c r="C34" s="33" t="s">
        <v>63</v>
      </c>
      <c r="D34" s="34" t="s">
        <v>96</v>
      </c>
      <c r="E34" s="35" t="s">
        <v>73</v>
      </c>
      <c r="F34" s="47">
        <v>7</v>
      </c>
      <c r="G34" s="22">
        <f>IF(F34="",0,(F34/MAX($F$31:$F$34))*$A$1)</f>
        <v>29.166666666666668</v>
      </c>
      <c r="H34" t="s">
        <v>144</v>
      </c>
    </row>
    <row r="35" spans="1:8" ht="15.75" thickBot="1">
      <c r="A35" s="9"/>
      <c r="B35" s="10"/>
      <c r="C35" s="11"/>
      <c r="D35" s="12"/>
      <c r="E35" s="12"/>
      <c r="F35" s="14"/>
      <c r="G35" s="14"/>
    </row>
    <row r="36" spans="1:8" ht="19.5" thickBot="1">
      <c r="A36" s="21" t="s">
        <v>40</v>
      </c>
    </row>
    <row r="37" spans="1:8" ht="27.75" customHeight="1">
      <c r="A37" s="6">
        <v>1</v>
      </c>
      <c r="B37" s="32" t="s">
        <v>69</v>
      </c>
      <c r="C37" s="33" t="s">
        <v>37</v>
      </c>
      <c r="D37" s="34" t="s">
        <v>86</v>
      </c>
      <c r="E37" s="34" t="s">
        <v>71</v>
      </c>
      <c r="F37" s="47">
        <v>11</v>
      </c>
      <c r="G37" s="22">
        <f>IF(F37="",0,(F37/MAX($F$37:$F$38))*$A$1)</f>
        <v>100</v>
      </c>
    </row>
    <row r="38" spans="1:8" ht="27.75" customHeight="1">
      <c r="A38" s="6">
        <v>2</v>
      </c>
      <c r="B38" s="32" t="s">
        <v>140</v>
      </c>
      <c r="C38" s="33" t="s">
        <v>26</v>
      </c>
      <c r="D38" s="34" t="s">
        <v>146</v>
      </c>
      <c r="E38" s="34" t="s">
        <v>147</v>
      </c>
      <c r="F38" s="47">
        <v>5</v>
      </c>
      <c r="G38" s="22">
        <f>IF(F38="",0,(F38/MAX($F$37:$F$38))*$A$1)</f>
        <v>45.454545454545453</v>
      </c>
    </row>
    <row r="39" spans="1:8">
      <c r="C39" s="46"/>
    </row>
    <row r="40" spans="1:8" ht="18.75">
      <c r="A40" s="91" t="s">
        <v>92</v>
      </c>
      <c r="B40" s="91"/>
    </row>
    <row r="41" spans="1:8" ht="26.25">
      <c r="A41" s="92">
        <f>COUNT(F3:F38)</f>
        <v>27</v>
      </c>
      <c r="B41" s="92"/>
    </row>
  </sheetData>
  <sortState ref="B19:G23">
    <sortCondition descending="1" ref="F19:F23"/>
  </sortState>
  <mergeCells count="4">
    <mergeCell ref="A41:B41"/>
    <mergeCell ref="F1:G1"/>
    <mergeCell ref="A40:B40"/>
    <mergeCell ref="B1:D1"/>
  </mergeCells>
  <conditionalFormatting sqref="G3:G16 G19:G24 G27:G28 G31:G34 G37:G38">
    <cfRule type="cellIs" dxfId="7" priority="97" operator="equal">
      <formula>0</formula>
    </cfRule>
    <cfRule type="cellIs" dxfId="6" priority="98" operator="equal">
      <formula>0</formula>
    </cfRule>
  </conditionalFormatting>
  <hyperlinks>
    <hyperlink ref="B10" r:id="rId1" display="http://www.ft-hft.sk/index.php/shooters/shooter/20-jozef-kraner"/>
  </hyperlink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40"/>
  <sheetViews>
    <sheetView zoomScale="90" zoomScaleNormal="90" workbookViewId="0">
      <selection activeCell="L34" sqref="L34"/>
    </sheetView>
  </sheetViews>
  <sheetFormatPr defaultRowHeight="15"/>
  <cols>
    <col min="1" max="1" width="10" customWidth="1"/>
    <col min="2" max="2" width="18.140625" bestFit="1" customWidth="1"/>
    <col min="3" max="3" width="14.28515625" customWidth="1"/>
    <col min="4" max="4" width="31.28515625" customWidth="1"/>
    <col min="5" max="5" width="14" customWidth="1"/>
    <col min="6" max="6" width="4.42578125" customWidth="1"/>
    <col min="7" max="7" width="5.5703125" customWidth="1"/>
  </cols>
  <sheetData>
    <row r="1" spans="1:8" ht="19.5" thickBot="1">
      <c r="A1" s="61">
        <v>100</v>
      </c>
      <c r="B1" s="99" t="s">
        <v>149</v>
      </c>
      <c r="C1" s="99"/>
      <c r="D1" s="99"/>
      <c r="E1" s="4" t="s">
        <v>43</v>
      </c>
      <c r="F1" s="88">
        <v>10</v>
      </c>
      <c r="G1" s="89"/>
    </row>
    <row r="2" spans="1:8" ht="19.5" thickBot="1">
      <c r="A2" s="21" t="s">
        <v>14</v>
      </c>
      <c r="B2" s="7" t="s">
        <v>44</v>
      </c>
      <c r="C2" s="7" t="s">
        <v>101</v>
      </c>
      <c r="D2" s="7" t="s">
        <v>45</v>
      </c>
      <c r="E2" s="16" t="s">
        <v>46</v>
      </c>
      <c r="F2" s="28" t="s">
        <v>41</v>
      </c>
      <c r="G2" s="17" t="s">
        <v>42</v>
      </c>
    </row>
    <row r="3" spans="1:8" ht="27.75" customHeight="1">
      <c r="A3" s="3">
        <v>1</v>
      </c>
      <c r="B3" s="32" t="s">
        <v>60</v>
      </c>
      <c r="C3" s="33" t="s">
        <v>26</v>
      </c>
      <c r="D3" s="34" t="s">
        <v>86</v>
      </c>
      <c r="E3" s="35" t="s">
        <v>80</v>
      </c>
      <c r="F3" s="47">
        <v>44</v>
      </c>
      <c r="G3" s="22">
        <f>IF(F3="",0,(F3/MAX($F$3:$F$18))*$A$1)</f>
        <v>100</v>
      </c>
    </row>
    <row r="4" spans="1:8" ht="27.75" customHeight="1">
      <c r="A4" s="3">
        <v>2</v>
      </c>
      <c r="B4" s="32" t="s">
        <v>61</v>
      </c>
      <c r="C4" s="33" t="s">
        <v>23</v>
      </c>
      <c r="D4" s="34" t="s">
        <v>83</v>
      </c>
      <c r="E4" s="35" t="s">
        <v>81</v>
      </c>
      <c r="F4" s="47">
        <v>43</v>
      </c>
      <c r="G4" s="22">
        <f t="shared" ref="G4:G18" si="0">IF(F4="",0,(F4/MAX($F$3:$F$18))*$A$1)</f>
        <v>97.727272727272734</v>
      </c>
    </row>
    <row r="5" spans="1:8" ht="27.75" customHeight="1">
      <c r="A5" s="3">
        <v>3</v>
      </c>
      <c r="B5" s="29" t="s">
        <v>2</v>
      </c>
      <c r="C5" s="33" t="s">
        <v>23</v>
      </c>
      <c r="D5" s="34" t="s">
        <v>83</v>
      </c>
      <c r="E5" s="35" t="s">
        <v>73</v>
      </c>
      <c r="F5" s="47">
        <v>42</v>
      </c>
      <c r="G5" s="22">
        <f t="shared" si="0"/>
        <v>95.454545454545453</v>
      </c>
      <c r="H5" t="s">
        <v>105</v>
      </c>
    </row>
    <row r="6" spans="1:8" ht="27.75" customHeight="1">
      <c r="A6" s="3">
        <v>4</v>
      </c>
      <c r="B6" s="29" t="s">
        <v>1</v>
      </c>
      <c r="C6" s="33" t="s">
        <v>24</v>
      </c>
      <c r="D6" s="34" t="s">
        <v>83</v>
      </c>
      <c r="E6" s="35" t="s">
        <v>73</v>
      </c>
      <c r="F6" s="47">
        <v>42</v>
      </c>
      <c r="G6" s="22">
        <f t="shared" si="0"/>
        <v>95.454545454545453</v>
      </c>
      <c r="H6" t="s">
        <v>105</v>
      </c>
    </row>
    <row r="7" spans="1:8" ht="27.75" customHeight="1">
      <c r="A7" s="3">
        <v>5</v>
      </c>
      <c r="B7" s="29" t="s">
        <v>0</v>
      </c>
      <c r="C7" s="33" t="s">
        <v>23</v>
      </c>
      <c r="D7" s="34" t="s">
        <v>130</v>
      </c>
      <c r="E7" s="35" t="s">
        <v>80</v>
      </c>
      <c r="F7" s="47">
        <v>38</v>
      </c>
      <c r="G7" s="22">
        <f t="shared" si="0"/>
        <v>86.36363636363636</v>
      </c>
    </row>
    <row r="8" spans="1:8" ht="27.75" customHeight="1">
      <c r="A8" s="3" t="s">
        <v>148</v>
      </c>
      <c r="B8" s="30" t="s">
        <v>7</v>
      </c>
      <c r="C8" s="33" t="s">
        <v>30</v>
      </c>
      <c r="D8" s="34" t="s">
        <v>83</v>
      </c>
      <c r="E8" s="35" t="s">
        <v>29</v>
      </c>
      <c r="F8" s="47">
        <v>37</v>
      </c>
      <c r="G8" s="22">
        <f t="shared" si="0"/>
        <v>84.090909090909093</v>
      </c>
    </row>
    <row r="9" spans="1:8" ht="27.75" customHeight="1">
      <c r="A9" s="3" t="s">
        <v>148</v>
      </c>
      <c r="B9" s="29" t="s">
        <v>6</v>
      </c>
      <c r="C9" s="33" t="s">
        <v>23</v>
      </c>
      <c r="D9" s="34" t="s">
        <v>83</v>
      </c>
      <c r="E9" s="35" t="s">
        <v>73</v>
      </c>
      <c r="F9" s="47">
        <v>37</v>
      </c>
      <c r="G9" s="22">
        <f t="shared" si="0"/>
        <v>84.090909090909093</v>
      </c>
    </row>
    <row r="10" spans="1:8" ht="27.75" customHeight="1">
      <c r="A10" s="3" t="s">
        <v>148</v>
      </c>
      <c r="B10" s="31" t="s">
        <v>20</v>
      </c>
      <c r="C10" s="33" t="s">
        <v>23</v>
      </c>
      <c r="D10" s="34" t="s">
        <v>86</v>
      </c>
      <c r="E10" s="35" t="s">
        <v>73</v>
      </c>
      <c r="F10" s="47">
        <v>37</v>
      </c>
      <c r="G10" s="22">
        <f t="shared" si="0"/>
        <v>84.090909090909093</v>
      </c>
    </row>
    <row r="11" spans="1:8" ht="27.75" customHeight="1">
      <c r="A11" s="3">
        <v>9</v>
      </c>
      <c r="B11" s="32" t="s">
        <v>102</v>
      </c>
      <c r="C11" s="33" t="s">
        <v>126</v>
      </c>
      <c r="D11" s="34" t="s">
        <v>83</v>
      </c>
      <c r="E11" s="35" t="s">
        <v>81</v>
      </c>
      <c r="F11" s="47">
        <v>34</v>
      </c>
      <c r="G11" s="22">
        <f t="shared" si="0"/>
        <v>77.272727272727266</v>
      </c>
    </row>
    <row r="12" spans="1:8" ht="27.75" customHeight="1">
      <c r="A12" s="3">
        <v>10</v>
      </c>
      <c r="B12" s="29" t="s">
        <v>8</v>
      </c>
      <c r="C12" s="33" t="s">
        <v>31</v>
      </c>
      <c r="D12" s="34" t="s">
        <v>127</v>
      </c>
      <c r="E12" s="35" t="s">
        <v>73</v>
      </c>
      <c r="F12" s="47">
        <v>29</v>
      </c>
      <c r="G12" s="22">
        <f t="shared" si="0"/>
        <v>65.909090909090907</v>
      </c>
    </row>
    <row r="13" spans="1:8" ht="27.75" customHeight="1">
      <c r="A13" s="3">
        <v>11</v>
      </c>
      <c r="B13" s="30" t="s">
        <v>13</v>
      </c>
      <c r="C13" s="33" t="s">
        <v>32</v>
      </c>
      <c r="D13" s="34" t="s">
        <v>87</v>
      </c>
      <c r="E13" s="35" t="s">
        <v>73</v>
      </c>
      <c r="F13" s="47">
        <v>28</v>
      </c>
      <c r="G13" s="22">
        <f t="shared" si="0"/>
        <v>63.636363636363633</v>
      </c>
    </row>
    <row r="14" spans="1:8" ht="27.75" customHeight="1">
      <c r="A14" s="3">
        <v>12</v>
      </c>
      <c r="B14" s="32" t="s">
        <v>4</v>
      </c>
      <c r="C14" s="33" t="s">
        <v>63</v>
      </c>
      <c r="D14" s="34" t="s">
        <v>96</v>
      </c>
      <c r="E14" s="35" t="s">
        <v>73</v>
      </c>
      <c r="F14" s="47">
        <v>25</v>
      </c>
      <c r="G14" s="22">
        <f t="shared" si="0"/>
        <v>56.81818181818182</v>
      </c>
    </row>
    <row r="15" spans="1:8" ht="27.75" customHeight="1">
      <c r="A15" s="3">
        <v>13</v>
      </c>
      <c r="B15" s="32" t="s">
        <v>62</v>
      </c>
      <c r="C15" s="33" t="s">
        <v>37</v>
      </c>
      <c r="D15" s="34" t="s">
        <v>88</v>
      </c>
      <c r="E15" s="35" t="s">
        <v>81</v>
      </c>
      <c r="F15" s="47">
        <v>24</v>
      </c>
      <c r="G15" s="22">
        <f t="shared" si="0"/>
        <v>54.54545454545454</v>
      </c>
    </row>
    <row r="16" spans="1:8" ht="27.75" customHeight="1">
      <c r="A16" s="3">
        <v>14</v>
      </c>
      <c r="B16" s="32" t="s">
        <v>57</v>
      </c>
      <c r="C16" s="33" t="s">
        <v>23</v>
      </c>
      <c r="D16" s="34" t="s">
        <v>86</v>
      </c>
      <c r="E16" s="35" t="s">
        <v>81</v>
      </c>
      <c r="F16" s="47">
        <v>22</v>
      </c>
      <c r="G16" s="22">
        <f t="shared" si="0"/>
        <v>50</v>
      </c>
    </row>
    <row r="17" spans="1:7" ht="27.75" customHeight="1">
      <c r="A17" s="3">
        <v>15</v>
      </c>
      <c r="B17" s="32" t="s">
        <v>55</v>
      </c>
      <c r="C17" s="33" t="s">
        <v>56</v>
      </c>
      <c r="D17" s="34" t="s">
        <v>83</v>
      </c>
      <c r="E17" s="35" t="s">
        <v>73</v>
      </c>
      <c r="F17" s="47">
        <v>20</v>
      </c>
      <c r="G17" s="22">
        <f t="shared" si="0"/>
        <v>45.454545454545453</v>
      </c>
    </row>
    <row r="18" spans="1:7" ht="27.75" customHeight="1">
      <c r="A18" s="3">
        <v>16</v>
      </c>
      <c r="B18" s="32" t="s">
        <v>59</v>
      </c>
      <c r="C18" s="33" t="s">
        <v>26</v>
      </c>
      <c r="D18" s="34" t="s">
        <v>86</v>
      </c>
      <c r="E18" s="35" t="s">
        <v>73</v>
      </c>
      <c r="F18" s="47">
        <v>15</v>
      </c>
      <c r="G18" s="22">
        <f t="shared" si="0"/>
        <v>34.090909090909086</v>
      </c>
    </row>
    <row r="19" spans="1:7" ht="15.75" thickBot="1">
      <c r="A19" s="9"/>
      <c r="B19" s="10"/>
      <c r="C19" s="11"/>
      <c r="D19" s="12"/>
      <c r="E19" s="12"/>
      <c r="F19" s="14"/>
      <c r="G19" s="14"/>
    </row>
    <row r="20" spans="1:7" ht="19.5" thickBot="1">
      <c r="A20" s="21" t="s">
        <v>17</v>
      </c>
    </row>
    <row r="21" spans="1:7" ht="27.75" customHeight="1">
      <c r="A21" s="6">
        <v>1</v>
      </c>
      <c r="B21" s="29" t="s">
        <v>15</v>
      </c>
      <c r="C21" s="33" t="s">
        <v>23</v>
      </c>
      <c r="D21" s="34" t="s">
        <v>25</v>
      </c>
      <c r="E21" s="34" t="s">
        <v>73</v>
      </c>
      <c r="F21" s="47">
        <v>36</v>
      </c>
      <c r="G21" s="22">
        <f>IF(F21="",0,(F21/MAX($F$21:$F$25))*$A$1)</f>
        <v>100</v>
      </c>
    </row>
    <row r="22" spans="1:7" ht="27.75" customHeight="1">
      <c r="A22" s="6">
        <v>2</v>
      </c>
      <c r="B22" s="29" t="s">
        <v>104</v>
      </c>
      <c r="C22" s="33" t="s">
        <v>126</v>
      </c>
      <c r="D22" s="34" t="s">
        <v>83</v>
      </c>
      <c r="E22" s="34" t="s">
        <v>81</v>
      </c>
      <c r="F22" s="47">
        <v>35</v>
      </c>
      <c r="G22" s="22">
        <f t="shared" ref="G22:G25" si="1">IF(F22="",0,(F22/MAX($F$21:$F$25))*$A$1)</f>
        <v>97.222222222222214</v>
      </c>
    </row>
    <row r="23" spans="1:7" ht="27.75" customHeight="1">
      <c r="A23" s="6">
        <v>3</v>
      </c>
      <c r="B23" s="32" t="s">
        <v>54</v>
      </c>
      <c r="C23" s="33" t="s">
        <v>26</v>
      </c>
      <c r="D23" s="34" t="s">
        <v>27</v>
      </c>
      <c r="E23" s="34" t="s">
        <v>81</v>
      </c>
      <c r="F23" s="47">
        <v>34</v>
      </c>
      <c r="G23" s="22">
        <f t="shared" si="1"/>
        <v>94.444444444444443</v>
      </c>
    </row>
    <row r="24" spans="1:7" ht="27.75" customHeight="1">
      <c r="A24" s="6">
        <v>4</v>
      </c>
      <c r="B24" s="32" t="s">
        <v>52</v>
      </c>
      <c r="C24" s="33" t="s">
        <v>117</v>
      </c>
      <c r="D24" s="34" t="s">
        <v>118</v>
      </c>
      <c r="E24" s="34" t="s">
        <v>90</v>
      </c>
      <c r="F24" s="47">
        <v>21</v>
      </c>
      <c r="G24" s="22">
        <f t="shared" si="1"/>
        <v>58.333333333333336</v>
      </c>
    </row>
    <row r="25" spans="1:7" ht="27.75" customHeight="1">
      <c r="A25" s="6">
        <v>5</v>
      </c>
      <c r="B25" s="29" t="s">
        <v>16</v>
      </c>
      <c r="C25" s="33" t="s">
        <v>26</v>
      </c>
      <c r="D25" s="34" t="s">
        <v>27</v>
      </c>
      <c r="E25" s="34" t="s">
        <v>73</v>
      </c>
      <c r="F25" s="47">
        <v>19</v>
      </c>
      <c r="G25" s="22">
        <f t="shared" si="1"/>
        <v>52.777777777777779</v>
      </c>
    </row>
    <row r="26" spans="1:7" ht="15.75" thickBot="1">
      <c r="A26" s="9"/>
      <c r="B26" s="10"/>
      <c r="C26" s="11"/>
      <c r="D26" s="12"/>
      <c r="E26" s="12"/>
      <c r="F26" s="14"/>
      <c r="G26" s="14"/>
    </row>
    <row r="27" spans="1:7" ht="19.5" thickBot="1">
      <c r="A27" s="21" t="s">
        <v>18</v>
      </c>
    </row>
    <row r="28" spans="1:7" ht="27.75" customHeight="1">
      <c r="A28" s="6">
        <v>1</v>
      </c>
      <c r="B28" s="32" t="s">
        <v>36</v>
      </c>
      <c r="C28" s="33" t="s">
        <v>37</v>
      </c>
      <c r="D28" s="34" t="s">
        <v>100</v>
      </c>
      <c r="E28" s="34" t="s">
        <v>73</v>
      </c>
      <c r="F28" s="47">
        <v>20</v>
      </c>
      <c r="G28" s="22">
        <f>IF(F28="",0,(F28/MAX($F$28:$F$29))*$A$1)</f>
        <v>100</v>
      </c>
    </row>
    <row r="29" spans="1:7" ht="27.75" customHeight="1">
      <c r="A29" s="6">
        <v>2</v>
      </c>
      <c r="B29" s="29" t="s">
        <v>35</v>
      </c>
      <c r="C29" s="33" t="s">
        <v>38</v>
      </c>
      <c r="D29" s="34" t="s">
        <v>100</v>
      </c>
      <c r="E29" s="34" t="s">
        <v>73</v>
      </c>
      <c r="F29" s="47">
        <v>15</v>
      </c>
      <c r="G29" s="22">
        <f>IF(F29="",0,(F29/MAX($F$28:$F$29))*$A$1)</f>
        <v>75</v>
      </c>
    </row>
    <row r="30" spans="1:7" ht="15.75" thickBot="1"/>
    <row r="31" spans="1:7" ht="19.5" thickBot="1">
      <c r="A31" s="21" t="s">
        <v>49</v>
      </c>
    </row>
    <row r="32" spans="1:7" ht="27.75" customHeight="1">
      <c r="A32" s="6">
        <v>1</v>
      </c>
      <c r="B32" s="29" t="s">
        <v>10</v>
      </c>
      <c r="C32" s="33" t="s">
        <v>23</v>
      </c>
      <c r="D32" s="34" t="s">
        <v>83</v>
      </c>
      <c r="E32" s="34" t="s">
        <v>82</v>
      </c>
      <c r="F32" s="47">
        <v>28</v>
      </c>
      <c r="G32" s="22">
        <f>IF(F32="",0,(F32/MAX($F$32:$F$34))*$A$1)</f>
        <v>100</v>
      </c>
    </row>
    <row r="33" spans="1:7" ht="27.75" customHeight="1">
      <c r="A33" s="6">
        <v>2</v>
      </c>
      <c r="B33" s="29" t="s">
        <v>21</v>
      </c>
      <c r="C33" s="33" t="s">
        <v>24</v>
      </c>
      <c r="D33" s="34" t="s">
        <v>83</v>
      </c>
      <c r="E33" s="35" t="s">
        <v>73</v>
      </c>
      <c r="F33" s="47">
        <v>26</v>
      </c>
      <c r="G33" s="22">
        <f t="shared" ref="G33:G34" si="2">IF(F33="",0,(F33/MAX($F$32:$F$34))*$A$1)</f>
        <v>92.857142857142861</v>
      </c>
    </row>
    <row r="34" spans="1:7" ht="27.75" customHeight="1">
      <c r="A34" s="6">
        <v>3</v>
      </c>
      <c r="B34" s="29" t="s">
        <v>39</v>
      </c>
      <c r="C34" s="33" t="s">
        <v>23</v>
      </c>
      <c r="D34" s="34" t="s">
        <v>86</v>
      </c>
      <c r="E34" s="34" t="s">
        <v>73</v>
      </c>
      <c r="F34" s="47">
        <v>21</v>
      </c>
      <c r="G34" s="22">
        <f t="shared" si="2"/>
        <v>75</v>
      </c>
    </row>
    <row r="35" spans="1:7" ht="15.75" thickBot="1">
      <c r="A35" s="9"/>
      <c r="B35" s="10"/>
      <c r="C35" s="11"/>
      <c r="D35" s="12"/>
      <c r="E35" s="12"/>
      <c r="F35" s="14"/>
      <c r="G35" s="14"/>
    </row>
    <row r="36" spans="1:7" ht="19.5" thickBot="1">
      <c r="A36" s="21" t="s">
        <v>40</v>
      </c>
    </row>
    <row r="37" spans="1:7" ht="27.75" customHeight="1">
      <c r="A37" s="6">
        <v>1</v>
      </c>
      <c r="B37" s="32" t="s">
        <v>140</v>
      </c>
      <c r="C37" s="33" t="s">
        <v>26</v>
      </c>
      <c r="D37" s="34" t="s">
        <v>146</v>
      </c>
      <c r="E37" s="34" t="s">
        <v>122</v>
      </c>
      <c r="F37" s="47">
        <v>11</v>
      </c>
      <c r="G37" s="22">
        <f>IF(F37="",0,(F37/MAX($F$37:$F$37))*$A$1)</f>
        <v>100</v>
      </c>
    </row>
    <row r="38" spans="1:7">
      <c r="C38" s="46"/>
    </row>
    <row r="39" spans="1:7" ht="18.75">
      <c r="A39" s="91" t="s">
        <v>92</v>
      </c>
      <c r="B39" s="91"/>
    </row>
    <row r="40" spans="1:7" ht="26.25">
      <c r="A40" s="92">
        <f>COUNT(F3:F37)</f>
        <v>27</v>
      </c>
      <c r="B40" s="92"/>
    </row>
  </sheetData>
  <sortState ref="B21:F25">
    <sortCondition descending="1" ref="F21:F25"/>
  </sortState>
  <mergeCells count="4">
    <mergeCell ref="A39:B39"/>
    <mergeCell ref="A40:B40"/>
    <mergeCell ref="F1:G1"/>
    <mergeCell ref="B1:D1"/>
  </mergeCells>
  <conditionalFormatting sqref="G37 G3:G18 G21:G25 G28:G29 G32:G34">
    <cfRule type="cellIs" dxfId="5" priority="95" operator="equal">
      <formula>0</formula>
    </cfRule>
    <cfRule type="cellIs" dxfId="4" priority="96" operator="equal">
      <formula>0</formula>
    </cfRule>
  </conditionalFormatting>
  <hyperlinks>
    <hyperlink ref="B14" r:id="rId1" display="http://www.ft-hft.sk/index.php/shooters/shooter/20-jozef-kraner"/>
  </hyperlink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8"/>
  <sheetViews>
    <sheetView zoomScale="90" zoomScaleNormal="90" workbookViewId="0">
      <pane xSplit="1" ySplit="2" topLeftCell="B29" activePane="bottomRight" state="frozen"/>
      <selection pane="topRight" activeCell="B1" sqref="B1"/>
      <selection pane="bottomLeft" activeCell="A3" sqref="A3"/>
      <selection pane="bottomRight" activeCell="A47" sqref="A47:G49"/>
    </sheetView>
  </sheetViews>
  <sheetFormatPr defaultRowHeight="15"/>
  <cols>
    <col min="1" max="1" width="10" customWidth="1"/>
    <col min="2" max="2" width="18.140625" bestFit="1" customWidth="1"/>
    <col min="3" max="3" width="18.42578125" customWidth="1"/>
    <col min="4" max="4" width="31.28515625" customWidth="1"/>
    <col min="5" max="5" width="14" customWidth="1"/>
    <col min="6" max="6" width="4.42578125" customWidth="1"/>
    <col min="7" max="7" width="5.5703125" customWidth="1"/>
  </cols>
  <sheetData>
    <row r="1" spans="1:8" ht="19.5" thickBot="1">
      <c r="A1" s="61">
        <v>100</v>
      </c>
      <c r="B1" s="100" t="s">
        <v>154</v>
      </c>
      <c r="C1" s="100"/>
      <c r="D1" s="100"/>
      <c r="E1" s="4" t="s">
        <v>43</v>
      </c>
      <c r="F1" s="88">
        <v>11</v>
      </c>
      <c r="G1" s="89"/>
    </row>
    <row r="2" spans="1:8" ht="19.5" thickBot="1">
      <c r="A2" s="21" t="s">
        <v>14</v>
      </c>
      <c r="B2" s="5" t="s">
        <v>44</v>
      </c>
      <c r="C2" s="5" t="s">
        <v>101</v>
      </c>
      <c r="D2" s="5" t="s">
        <v>45</v>
      </c>
      <c r="E2" s="79" t="s">
        <v>46</v>
      </c>
      <c r="F2" s="76" t="s">
        <v>151</v>
      </c>
      <c r="G2" s="74" t="s">
        <v>42</v>
      </c>
    </row>
    <row r="3" spans="1:8" ht="24.95" customHeight="1">
      <c r="A3" s="3">
        <v>1</v>
      </c>
      <c r="B3" s="29" t="s">
        <v>6</v>
      </c>
      <c r="C3" s="33" t="s">
        <v>23</v>
      </c>
      <c r="D3" s="34" t="s">
        <v>83</v>
      </c>
      <c r="E3" s="35" t="s">
        <v>73</v>
      </c>
      <c r="F3" s="47">
        <v>46</v>
      </c>
      <c r="G3" s="22">
        <f>IF(F3="",0,(F3/MAX($F$3:$F$18))*$A$1)</f>
        <v>100</v>
      </c>
    </row>
    <row r="4" spans="1:8" ht="24.95" customHeight="1">
      <c r="A4" s="3">
        <v>2</v>
      </c>
      <c r="B4" s="29" t="s">
        <v>2</v>
      </c>
      <c r="C4" s="33" t="s">
        <v>23</v>
      </c>
      <c r="D4" s="34" t="s">
        <v>83</v>
      </c>
      <c r="E4" s="35" t="s">
        <v>73</v>
      </c>
      <c r="F4" s="47">
        <v>44</v>
      </c>
      <c r="G4" s="22">
        <f t="shared" ref="G4:G18" si="0">IF(F4="",0,(F4/MAX($F$3:$F$18))*$A$1)</f>
        <v>95.652173913043484</v>
      </c>
    </row>
    <row r="5" spans="1:8" ht="28.5" customHeight="1">
      <c r="A5" s="3">
        <v>3</v>
      </c>
      <c r="B5" s="32" t="s">
        <v>102</v>
      </c>
      <c r="C5" s="33" t="s">
        <v>155</v>
      </c>
      <c r="D5" s="34" t="s">
        <v>83</v>
      </c>
      <c r="E5" s="35" t="s">
        <v>81</v>
      </c>
      <c r="F5" s="47">
        <v>43</v>
      </c>
      <c r="G5" s="22">
        <f t="shared" si="0"/>
        <v>93.478260869565219</v>
      </c>
    </row>
    <row r="6" spans="1:8" ht="24.95" customHeight="1">
      <c r="A6" s="3">
        <v>4</v>
      </c>
      <c r="B6" s="32" t="s">
        <v>60</v>
      </c>
      <c r="C6" s="33" t="s">
        <v>26</v>
      </c>
      <c r="D6" s="34" t="s">
        <v>86</v>
      </c>
      <c r="E6" s="35" t="s">
        <v>80</v>
      </c>
      <c r="F6" s="47">
        <v>42</v>
      </c>
      <c r="G6" s="22">
        <f t="shared" si="0"/>
        <v>91.304347826086953</v>
      </c>
      <c r="H6" t="s">
        <v>105</v>
      </c>
    </row>
    <row r="7" spans="1:8" ht="24.95" customHeight="1">
      <c r="A7" s="3">
        <v>5</v>
      </c>
      <c r="B7" s="29" t="s">
        <v>1</v>
      </c>
      <c r="C7" s="33" t="s">
        <v>24</v>
      </c>
      <c r="D7" s="34" t="s">
        <v>83</v>
      </c>
      <c r="E7" s="35" t="s">
        <v>73</v>
      </c>
      <c r="F7" s="47">
        <v>42</v>
      </c>
      <c r="G7" s="22">
        <f t="shared" si="0"/>
        <v>91.304347826086953</v>
      </c>
      <c r="H7" t="s">
        <v>105</v>
      </c>
    </row>
    <row r="8" spans="1:8" ht="24.95" customHeight="1">
      <c r="A8" s="3">
        <v>6</v>
      </c>
      <c r="B8" s="30" t="s">
        <v>3</v>
      </c>
      <c r="C8" s="33" t="s">
        <v>23</v>
      </c>
      <c r="D8" s="34" t="s">
        <v>83</v>
      </c>
      <c r="E8" s="35" t="s">
        <v>81</v>
      </c>
      <c r="F8" s="47">
        <v>41</v>
      </c>
      <c r="G8" s="22">
        <f t="shared" si="0"/>
        <v>89.130434782608688</v>
      </c>
    </row>
    <row r="9" spans="1:8" ht="24.95" customHeight="1">
      <c r="A9" s="3">
        <v>7</v>
      </c>
      <c r="B9" s="32" t="s">
        <v>124</v>
      </c>
      <c r="C9" s="33" t="s">
        <v>28</v>
      </c>
      <c r="D9" s="34" t="s">
        <v>83</v>
      </c>
      <c r="E9" s="35" t="s">
        <v>79</v>
      </c>
      <c r="F9" s="47">
        <v>40</v>
      </c>
      <c r="G9" s="22">
        <f t="shared" si="0"/>
        <v>86.956521739130437</v>
      </c>
    </row>
    <row r="10" spans="1:8" ht="24.95" customHeight="1">
      <c r="A10" s="3">
        <v>8</v>
      </c>
      <c r="B10" s="30" t="s">
        <v>0</v>
      </c>
      <c r="C10" s="33" t="s">
        <v>23</v>
      </c>
      <c r="D10" s="34" t="s">
        <v>83</v>
      </c>
      <c r="E10" s="35" t="s">
        <v>80</v>
      </c>
      <c r="F10" s="47">
        <v>39</v>
      </c>
      <c r="G10" s="22">
        <f t="shared" si="0"/>
        <v>84.782608695652172</v>
      </c>
    </row>
    <row r="11" spans="1:8" ht="24.95" customHeight="1">
      <c r="A11" s="3">
        <v>9</v>
      </c>
      <c r="B11" s="32" t="s">
        <v>61</v>
      </c>
      <c r="C11" s="33" t="s">
        <v>23</v>
      </c>
      <c r="D11" s="34" t="s">
        <v>83</v>
      </c>
      <c r="E11" s="35" t="s">
        <v>81</v>
      </c>
      <c r="F11" s="47">
        <v>37</v>
      </c>
      <c r="G11" s="22">
        <f t="shared" si="0"/>
        <v>80.434782608695656</v>
      </c>
    </row>
    <row r="12" spans="1:8" ht="24.95" customHeight="1">
      <c r="A12" s="3">
        <v>10</v>
      </c>
      <c r="B12" s="31" t="s">
        <v>4</v>
      </c>
      <c r="C12" s="33" t="s">
        <v>26</v>
      </c>
      <c r="D12" s="34" t="s">
        <v>86</v>
      </c>
      <c r="E12" s="35" t="s">
        <v>81</v>
      </c>
      <c r="F12" s="47">
        <v>36</v>
      </c>
      <c r="G12" s="22">
        <f t="shared" si="0"/>
        <v>78.260869565217391</v>
      </c>
    </row>
    <row r="13" spans="1:8" ht="24.95" customHeight="1">
      <c r="A13" s="3">
        <v>11</v>
      </c>
      <c r="B13" s="29" t="s">
        <v>13</v>
      </c>
      <c r="C13" s="33" t="s">
        <v>32</v>
      </c>
      <c r="D13" s="34" t="s">
        <v>87</v>
      </c>
      <c r="E13" s="35" t="s">
        <v>73</v>
      </c>
      <c r="F13" s="47">
        <v>30</v>
      </c>
      <c r="G13" s="22">
        <f t="shared" si="0"/>
        <v>65.217391304347828</v>
      </c>
    </row>
    <row r="14" spans="1:8" ht="24.95" customHeight="1">
      <c r="A14" s="3">
        <v>12</v>
      </c>
      <c r="B14" s="32" t="s">
        <v>20</v>
      </c>
      <c r="C14" s="33" t="s">
        <v>23</v>
      </c>
      <c r="D14" s="34" t="s">
        <v>86</v>
      </c>
      <c r="E14" s="35" t="s">
        <v>73</v>
      </c>
      <c r="F14" s="47">
        <v>26</v>
      </c>
      <c r="G14" s="22">
        <f t="shared" si="0"/>
        <v>56.521739130434781</v>
      </c>
    </row>
    <row r="15" spans="1:8" ht="24.95" customHeight="1">
      <c r="A15" s="3">
        <v>13</v>
      </c>
      <c r="B15" s="32" t="s">
        <v>59</v>
      </c>
      <c r="C15" s="33" t="s">
        <v>26</v>
      </c>
      <c r="D15" s="34" t="s">
        <v>86</v>
      </c>
      <c r="E15" s="35" t="s">
        <v>73</v>
      </c>
      <c r="F15" s="47">
        <v>25</v>
      </c>
      <c r="G15" s="22">
        <f t="shared" si="0"/>
        <v>54.347826086956516</v>
      </c>
    </row>
    <row r="16" spans="1:8" ht="24.95" customHeight="1">
      <c r="A16" s="3">
        <v>14</v>
      </c>
      <c r="B16" s="32" t="s">
        <v>62</v>
      </c>
      <c r="C16" s="33" t="s">
        <v>37</v>
      </c>
      <c r="D16" s="34" t="s">
        <v>88</v>
      </c>
      <c r="E16" s="35" t="s">
        <v>81</v>
      </c>
      <c r="F16" s="47">
        <v>22</v>
      </c>
      <c r="G16" s="22">
        <f t="shared" si="0"/>
        <v>47.826086956521742</v>
      </c>
    </row>
    <row r="17" spans="1:7" ht="24.95" customHeight="1">
      <c r="A17" s="3">
        <v>15</v>
      </c>
      <c r="B17" s="32" t="s">
        <v>55</v>
      </c>
      <c r="C17" s="33" t="s">
        <v>56</v>
      </c>
      <c r="D17" s="34" t="s">
        <v>83</v>
      </c>
      <c r="E17" s="35" t="s">
        <v>73</v>
      </c>
      <c r="F17" s="47">
        <v>21</v>
      </c>
      <c r="G17" s="22">
        <f t="shared" si="0"/>
        <v>45.652173913043477</v>
      </c>
    </row>
    <row r="18" spans="1:7" ht="24.95" customHeight="1">
      <c r="A18" s="3">
        <v>16</v>
      </c>
      <c r="B18" s="29" t="s">
        <v>7</v>
      </c>
      <c r="C18" s="33" t="s">
        <v>30</v>
      </c>
      <c r="D18" s="34" t="s">
        <v>83</v>
      </c>
      <c r="E18" s="35" t="s">
        <v>29</v>
      </c>
      <c r="F18" s="47">
        <v>17</v>
      </c>
      <c r="G18" s="22">
        <f t="shared" si="0"/>
        <v>36.95652173913043</v>
      </c>
    </row>
    <row r="19" spans="1:7" ht="24.95" hidden="1" customHeight="1">
      <c r="A19" s="3"/>
      <c r="B19" s="32"/>
      <c r="C19" s="33"/>
      <c r="D19" s="34"/>
      <c r="E19" s="34"/>
      <c r="F19" s="47"/>
      <c r="G19" s="22">
        <f>IF(F19="",0,(F19/MAX($F$3:$F$25))*#REF!)</f>
        <v>0</v>
      </c>
    </row>
    <row r="20" spans="1:7" ht="24.95" hidden="1" customHeight="1">
      <c r="A20" s="3"/>
      <c r="B20" s="32"/>
      <c r="C20" s="33"/>
      <c r="D20" s="34"/>
      <c r="E20" s="34"/>
      <c r="F20" s="47"/>
      <c r="G20" s="22">
        <f>IF(F20="",0,(F20/MAX($F$3:$F$25))*#REF!)</f>
        <v>0</v>
      </c>
    </row>
    <row r="21" spans="1:7" ht="24.95" hidden="1" customHeight="1">
      <c r="A21" s="3"/>
      <c r="B21" s="32"/>
      <c r="C21" s="33"/>
      <c r="D21" s="34"/>
      <c r="E21" s="34"/>
      <c r="F21" s="47"/>
      <c r="G21" s="22">
        <f>IF(F21="",0,(F21/MAX($F$3:$F$25))*#REF!)</f>
        <v>0</v>
      </c>
    </row>
    <row r="22" spans="1:7" ht="24.95" hidden="1" customHeight="1">
      <c r="A22" s="3"/>
      <c r="B22" s="32"/>
      <c r="C22" s="33"/>
      <c r="D22" s="34"/>
      <c r="E22" s="34"/>
      <c r="F22" s="47"/>
      <c r="G22" s="22">
        <f>IF(F22="",0,(F22/MAX($F$3:$F$25))*#REF!)</f>
        <v>0</v>
      </c>
    </row>
    <row r="23" spans="1:7" ht="24.95" hidden="1" customHeight="1">
      <c r="A23" s="3"/>
      <c r="B23" s="32"/>
      <c r="C23" s="33"/>
      <c r="D23" s="34"/>
      <c r="E23" s="34"/>
      <c r="F23" s="47"/>
      <c r="G23" s="22">
        <f>IF(F23="",0,(F23/MAX($F$3:$F$25))*#REF!)</f>
        <v>0</v>
      </c>
    </row>
    <row r="24" spans="1:7" ht="24.95" hidden="1" customHeight="1">
      <c r="A24" s="3"/>
      <c r="B24" s="32"/>
      <c r="C24" s="33"/>
      <c r="D24" s="34"/>
      <c r="E24" s="34"/>
      <c r="F24" s="47"/>
      <c r="G24" s="22">
        <f>IF(F24="",0,(F24/MAX($F$3:$F$25))*#REF!)</f>
        <v>0</v>
      </c>
    </row>
    <row r="25" spans="1:7" ht="24.95" hidden="1" customHeight="1">
      <c r="A25" s="3"/>
      <c r="B25" s="32"/>
      <c r="C25" s="33"/>
      <c r="D25" s="34"/>
      <c r="E25" s="34"/>
      <c r="F25" s="47"/>
      <c r="G25" s="22">
        <f>IF(F25="",0,(F25/MAX($F$3:$F$25))*#REF!)</f>
        <v>0</v>
      </c>
    </row>
    <row r="26" spans="1:7" ht="24.95" customHeight="1" thickBot="1">
      <c r="A26" s="9"/>
      <c r="B26" s="10"/>
      <c r="C26" s="11"/>
      <c r="D26" s="12"/>
      <c r="E26" s="12"/>
      <c r="F26" s="14"/>
      <c r="G26" s="14"/>
    </row>
    <row r="27" spans="1:7" ht="19.5" thickBot="1">
      <c r="A27" s="21" t="s">
        <v>17</v>
      </c>
    </row>
    <row r="28" spans="1:7" ht="24.95" customHeight="1">
      <c r="A28" s="6">
        <v>1</v>
      </c>
      <c r="B28" s="29" t="s">
        <v>104</v>
      </c>
      <c r="C28" s="33" t="s">
        <v>126</v>
      </c>
      <c r="D28" s="34" t="s">
        <v>83</v>
      </c>
      <c r="E28" s="34" t="s">
        <v>81</v>
      </c>
      <c r="F28" s="47">
        <v>39</v>
      </c>
      <c r="G28" s="22">
        <f>IF(F28="",0,(F28/MAX($F$28:$F$32))*$A$1)</f>
        <v>100</v>
      </c>
    </row>
    <row r="29" spans="1:7" ht="24.95" customHeight="1">
      <c r="A29" s="6">
        <v>2</v>
      </c>
      <c r="B29" s="32" t="s">
        <v>54</v>
      </c>
      <c r="C29" s="33" t="s">
        <v>26</v>
      </c>
      <c r="D29" s="34" t="s">
        <v>27</v>
      </c>
      <c r="E29" s="34" t="s">
        <v>81</v>
      </c>
      <c r="F29" s="47">
        <v>38</v>
      </c>
      <c r="G29" s="22">
        <f t="shared" ref="G29:G32" si="1">IF(F29="",0,(F29/MAX($F$28:$F$32))*$A$1)</f>
        <v>97.435897435897431</v>
      </c>
    </row>
    <row r="30" spans="1:7" ht="24.95" customHeight="1">
      <c r="A30" s="6">
        <v>3</v>
      </c>
      <c r="B30" s="29" t="s">
        <v>15</v>
      </c>
      <c r="C30" s="33" t="s">
        <v>23</v>
      </c>
      <c r="D30" s="34" t="s">
        <v>25</v>
      </c>
      <c r="E30" s="34" t="s">
        <v>73</v>
      </c>
      <c r="F30" s="47">
        <v>35</v>
      </c>
      <c r="G30" s="22">
        <f t="shared" si="1"/>
        <v>89.743589743589752</v>
      </c>
    </row>
    <row r="31" spans="1:7" ht="24.95" customHeight="1">
      <c r="A31" s="6">
        <v>4</v>
      </c>
      <c r="B31" s="29" t="s">
        <v>16</v>
      </c>
      <c r="C31" s="33" t="s">
        <v>26</v>
      </c>
      <c r="D31" s="34" t="s">
        <v>27</v>
      </c>
      <c r="E31" s="34" t="s">
        <v>73</v>
      </c>
      <c r="F31" s="47">
        <v>26</v>
      </c>
      <c r="G31" s="22">
        <f t="shared" si="1"/>
        <v>66.666666666666657</v>
      </c>
    </row>
    <row r="32" spans="1:7" ht="24.95" customHeight="1">
      <c r="A32" s="6">
        <v>5</v>
      </c>
      <c r="B32" s="32" t="s">
        <v>52</v>
      </c>
      <c r="C32" s="33" t="s">
        <v>117</v>
      </c>
      <c r="D32" s="34" t="s">
        <v>156</v>
      </c>
      <c r="E32" s="34" t="s">
        <v>90</v>
      </c>
      <c r="F32" s="47">
        <v>24</v>
      </c>
      <c r="G32" s="22">
        <f t="shared" si="1"/>
        <v>61.53846153846154</v>
      </c>
    </row>
    <row r="33" spans="1:7" ht="24.95" hidden="1" customHeight="1">
      <c r="A33" s="6"/>
      <c r="B33" s="29"/>
      <c r="C33" s="33"/>
      <c r="D33" s="34"/>
      <c r="E33" s="34"/>
      <c r="F33" s="47"/>
      <c r="G33" s="22">
        <f>IF(F33="",0,(F33/MAX($F$28:$F$35))*#REF!)</f>
        <v>0</v>
      </c>
    </row>
    <row r="34" spans="1:7" ht="24.95" hidden="1" customHeight="1">
      <c r="A34" s="6"/>
      <c r="B34" s="29"/>
      <c r="C34" s="33"/>
      <c r="D34" s="34"/>
      <c r="E34" s="34"/>
      <c r="F34" s="47"/>
      <c r="G34" s="22">
        <f>IF(F34="",0,(F34/MAX($F$28:$F$35))*#REF!)</f>
        <v>0</v>
      </c>
    </row>
    <row r="35" spans="1:7" ht="24.95" hidden="1" customHeight="1">
      <c r="A35" s="6"/>
      <c r="B35" s="29"/>
      <c r="C35" s="33"/>
      <c r="D35" s="34"/>
      <c r="E35" s="34"/>
      <c r="F35" s="47"/>
      <c r="G35" s="22">
        <f>IF(F35="",0,(F35/MAX($F$28:$F$35))*#REF!)</f>
        <v>0</v>
      </c>
    </row>
    <row r="36" spans="1:7" ht="24.95" customHeight="1" thickBot="1">
      <c r="A36" s="9"/>
      <c r="B36" s="54"/>
      <c r="C36" s="55"/>
      <c r="D36" s="56"/>
      <c r="E36" s="56"/>
      <c r="F36" s="80"/>
      <c r="G36" s="58"/>
    </row>
    <row r="37" spans="1:7" ht="24.95" customHeight="1" thickBot="1">
      <c r="A37" s="21" t="s">
        <v>18</v>
      </c>
    </row>
    <row r="38" spans="1:7" ht="24.95" customHeight="1">
      <c r="A38" s="6">
        <v>1</v>
      </c>
      <c r="B38" s="29" t="s">
        <v>34</v>
      </c>
      <c r="C38" s="33" t="s">
        <v>37</v>
      </c>
      <c r="D38" s="34" t="s">
        <v>99</v>
      </c>
      <c r="E38" s="34" t="s">
        <v>73</v>
      </c>
      <c r="F38" s="47">
        <v>23</v>
      </c>
      <c r="G38" s="22">
        <f t="shared" ref="G38:G39" si="2">IF(F38="",0,(F38/MAX($F$28:$F$32))*$A$1)</f>
        <v>58.974358974358978</v>
      </c>
    </row>
    <row r="39" spans="1:7" ht="24.95" customHeight="1">
      <c r="A39" s="6">
        <v>2</v>
      </c>
      <c r="B39" s="32" t="s">
        <v>69</v>
      </c>
      <c r="C39" s="33" t="s">
        <v>37</v>
      </c>
      <c r="D39" s="34" t="s">
        <v>86</v>
      </c>
      <c r="E39" s="34" t="s">
        <v>71</v>
      </c>
      <c r="F39" s="47">
        <v>17</v>
      </c>
      <c r="G39" s="22">
        <f t="shared" si="2"/>
        <v>43.589743589743591</v>
      </c>
    </row>
    <row r="40" spans="1:7" ht="24.95" hidden="1" customHeight="1">
      <c r="A40" s="6"/>
      <c r="B40" s="32"/>
      <c r="C40" s="33"/>
      <c r="D40" s="34"/>
      <c r="E40" s="34"/>
      <c r="F40" s="47"/>
      <c r="G40" s="22">
        <f>IF(F40="",0,(F40/MAX($F$38:$F$44))*#REF!)</f>
        <v>0</v>
      </c>
    </row>
    <row r="41" spans="1:7" ht="24.95" hidden="1" customHeight="1">
      <c r="A41" s="6"/>
      <c r="B41" s="32"/>
      <c r="C41" s="33"/>
      <c r="D41" s="34"/>
      <c r="E41" s="34"/>
      <c r="F41" s="47"/>
      <c r="G41" s="22">
        <f>IF(F41="",0,(F41/MAX($F$38:$F$44))*#REF!)</f>
        <v>0</v>
      </c>
    </row>
    <row r="42" spans="1:7" ht="24.95" hidden="1" customHeight="1">
      <c r="A42" s="6"/>
      <c r="B42" s="32"/>
      <c r="C42" s="33"/>
      <c r="D42" s="34"/>
      <c r="E42" s="34"/>
      <c r="F42" s="47"/>
      <c r="G42" s="22">
        <f>IF(F42="",0,(F42/MAX($F$38:$F$44))*#REF!)</f>
        <v>0</v>
      </c>
    </row>
    <row r="43" spans="1:7" ht="24.95" hidden="1" customHeight="1">
      <c r="A43" s="6"/>
      <c r="B43" s="32"/>
      <c r="C43" s="33"/>
      <c r="D43" s="34"/>
      <c r="E43" s="34"/>
      <c r="F43" s="47"/>
      <c r="G43" s="22">
        <f>IF(F43="",0,(F43/MAX($F$38:$F$44))*#REF!)</f>
        <v>0</v>
      </c>
    </row>
    <row r="44" spans="1:7" ht="24.95" hidden="1" customHeight="1">
      <c r="A44" s="6"/>
      <c r="B44" s="32"/>
      <c r="C44" s="33"/>
      <c r="D44" s="34"/>
      <c r="E44" s="34"/>
      <c r="F44" s="47"/>
      <c r="G44" s="22">
        <f>IF(F44="",0,(F44/MAX($F$38:$F$44))*#REF!)</f>
        <v>0</v>
      </c>
    </row>
    <row r="45" spans="1:7" ht="24.95" customHeight="1" thickBot="1"/>
    <row r="46" spans="1:7" ht="24.95" customHeight="1" thickBot="1">
      <c r="A46" s="21" t="s">
        <v>49</v>
      </c>
    </row>
    <row r="47" spans="1:7" ht="24.95" customHeight="1">
      <c r="A47" s="6">
        <v>1</v>
      </c>
      <c r="B47" s="29" t="s">
        <v>10</v>
      </c>
      <c r="C47" s="33" t="s">
        <v>23</v>
      </c>
      <c r="D47" s="34" t="s">
        <v>83</v>
      </c>
      <c r="E47" s="34" t="s">
        <v>82</v>
      </c>
      <c r="F47" s="47">
        <v>35</v>
      </c>
      <c r="G47" s="22">
        <f t="shared" ref="G47:G49" si="3">IF(F47="",0,(F47/MAX($F$28:$F$32))*$A$1)</f>
        <v>89.743589743589752</v>
      </c>
    </row>
    <row r="48" spans="1:7" ht="24.95" customHeight="1">
      <c r="A48" s="6">
        <v>2</v>
      </c>
      <c r="B48" s="29" t="s">
        <v>21</v>
      </c>
      <c r="C48" s="33" t="s">
        <v>24</v>
      </c>
      <c r="D48" s="34" t="s">
        <v>83</v>
      </c>
      <c r="E48" s="35" t="s">
        <v>73</v>
      </c>
      <c r="F48" s="47">
        <v>30</v>
      </c>
      <c r="G48" s="22">
        <f t="shared" si="3"/>
        <v>76.923076923076934</v>
      </c>
    </row>
    <row r="49" spans="1:7" ht="24.95" customHeight="1">
      <c r="A49" s="6">
        <v>3</v>
      </c>
      <c r="B49" s="29" t="s">
        <v>39</v>
      </c>
      <c r="C49" s="33" t="s">
        <v>23</v>
      </c>
      <c r="D49" s="34" t="s">
        <v>86</v>
      </c>
      <c r="E49" s="34" t="s">
        <v>73</v>
      </c>
      <c r="F49" s="47">
        <v>4</v>
      </c>
      <c r="G49" s="22">
        <f t="shared" si="3"/>
        <v>10.256410256410255</v>
      </c>
    </row>
    <row r="50" spans="1:7" ht="24.95" hidden="1" customHeight="1">
      <c r="A50" s="6"/>
      <c r="B50" s="32"/>
      <c r="C50" s="33"/>
      <c r="D50" s="34"/>
      <c r="E50" s="34"/>
      <c r="F50" s="47"/>
      <c r="G50" s="22">
        <f>IF(F50="",0,(F50/MAX($F$47:$F$55))*#REF!)</f>
        <v>0</v>
      </c>
    </row>
    <row r="51" spans="1:7" ht="24.95" hidden="1" customHeight="1">
      <c r="A51" s="6"/>
      <c r="B51" s="32"/>
      <c r="C51" s="33"/>
      <c r="D51" s="34"/>
      <c r="E51" s="34"/>
      <c r="F51" s="47"/>
      <c r="G51" s="22">
        <f>IF(F51="",0,(F51/MAX($F$47:$F$55))*#REF!)</f>
        <v>0</v>
      </c>
    </row>
    <row r="52" spans="1:7" ht="24.95" hidden="1" customHeight="1">
      <c r="A52" s="6"/>
      <c r="B52" s="32"/>
      <c r="C52" s="33"/>
      <c r="D52" s="34"/>
      <c r="E52" s="34"/>
      <c r="F52" s="47"/>
      <c r="G52" s="22">
        <f>IF(F52="",0,(F52/MAX($F$47:$F$55))*#REF!)</f>
        <v>0</v>
      </c>
    </row>
    <row r="53" spans="1:7" ht="24.95" hidden="1" customHeight="1">
      <c r="A53" s="6"/>
      <c r="B53" s="32"/>
      <c r="C53" s="33"/>
      <c r="D53" s="34"/>
      <c r="E53" s="34"/>
      <c r="F53" s="47"/>
      <c r="G53" s="22">
        <f>IF(F53="",0,(F53/MAX($F$47:$F$55))*#REF!)</f>
        <v>0</v>
      </c>
    </row>
    <row r="54" spans="1:7" ht="24.95" hidden="1" customHeight="1">
      <c r="A54" s="6"/>
      <c r="B54" s="32"/>
      <c r="C54" s="33"/>
      <c r="D54" s="34"/>
      <c r="E54" s="34"/>
      <c r="F54" s="47"/>
      <c r="G54" s="22">
        <f>IF(F54="",0,(F54/MAX($F$47:$F$55))*#REF!)</f>
        <v>0</v>
      </c>
    </row>
    <row r="55" spans="1:7" ht="24.95" hidden="1" customHeight="1">
      <c r="A55" s="6"/>
      <c r="B55" s="32"/>
      <c r="C55" s="33"/>
      <c r="D55" s="34"/>
      <c r="E55" s="34"/>
      <c r="F55" s="47"/>
      <c r="G55" s="22">
        <f>IF(F55="",0,(F55/MAX($F$47:$F$55))*#REF!)</f>
        <v>0</v>
      </c>
    </row>
    <row r="56" spans="1:7" ht="24.95" customHeight="1">
      <c r="A56" s="9"/>
      <c r="B56" s="10"/>
      <c r="C56" s="11"/>
      <c r="D56" s="12"/>
      <c r="E56" s="12"/>
      <c r="F56" s="14"/>
      <c r="G56" s="14"/>
    </row>
    <row r="57" spans="1:7" ht="24.95" hidden="1" customHeight="1">
      <c r="A57" s="6"/>
      <c r="B57" s="32"/>
      <c r="C57" s="33"/>
      <c r="D57" s="34"/>
      <c r="E57" s="34"/>
      <c r="F57" s="47"/>
      <c r="G57" s="22">
        <f>IF(F57="",0,(F57/MAX($F$57:$F$76))*#REF!)</f>
        <v>0</v>
      </c>
    </row>
    <row r="58" spans="1:7" ht="24.95" hidden="1" customHeight="1">
      <c r="A58" s="6"/>
      <c r="B58" s="32"/>
      <c r="C58" s="33"/>
      <c r="D58" s="34"/>
      <c r="E58" s="34"/>
      <c r="F58" s="47"/>
      <c r="G58" s="22">
        <f>IF(F58="",0,(F58/MAX($F$57:$F$76))*#REF!)</f>
        <v>0</v>
      </c>
    </row>
    <row r="59" spans="1:7" ht="24.95" hidden="1" customHeight="1">
      <c r="A59" s="6"/>
      <c r="B59" s="32"/>
      <c r="C59" s="33"/>
      <c r="D59" s="34"/>
      <c r="E59" s="34"/>
      <c r="F59" s="47"/>
      <c r="G59" s="22">
        <f>IF(F59="",0,(F59/MAX($F$57:$F$76))*#REF!)</f>
        <v>0</v>
      </c>
    </row>
    <row r="60" spans="1:7" ht="24.95" hidden="1" customHeight="1">
      <c r="A60" s="6"/>
      <c r="B60" s="32"/>
      <c r="C60" s="33"/>
      <c r="D60" s="34"/>
      <c r="E60" s="34"/>
      <c r="F60" s="47"/>
      <c r="G60" s="22">
        <f>IF(F60="",0,(F60/MAX($F$57:$F$76))*#REF!)</f>
        <v>0</v>
      </c>
    </row>
    <row r="61" spans="1:7" ht="24.95" hidden="1" customHeight="1">
      <c r="A61" s="6"/>
      <c r="B61" s="32"/>
      <c r="C61" s="33"/>
      <c r="D61" s="34"/>
      <c r="E61" s="34"/>
      <c r="F61" s="47"/>
      <c r="G61" s="22">
        <f>IF(F61="",0,(F61/MAX($F$57:$F$76))*#REF!)</f>
        <v>0</v>
      </c>
    </row>
    <row r="62" spans="1:7" ht="24.95" hidden="1" customHeight="1">
      <c r="A62" s="6"/>
      <c r="B62" s="32"/>
      <c r="C62" s="33"/>
      <c r="D62" s="34"/>
      <c r="E62" s="34"/>
      <c r="F62" s="47"/>
      <c r="G62" s="22">
        <f>IF(F62="",0,(F62/MAX($F$57:$F$76))*#REF!)</f>
        <v>0</v>
      </c>
    </row>
    <row r="63" spans="1:7" ht="24.95" hidden="1" customHeight="1">
      <c r="A63" s="6"/>
      <c r="B63" s="32"/>
      <c r="C63" s="33"/>
      <c r="D63" s="34"/>
      <c r="E63" s="34"/>
      <c r="F63" s="47"/>
      <c r="G63" s="22">
        <f>IF(F63="",0,(F63/MAX($F$57:$F$76))*#REF!)</f>
        <v>0</v>
      </c>
    </row>
    <row r="64" spans="1:7" ht="24.95" hidden="1" customHeight="1">
      <c r="A64" s="6"/>
      <c r="B64" s="32"/>
      <c r="C64" s="33"/>
      <c r="D64" s="34"/>
      <c r="E64" s="34"/>
      <c r="F64" s="47"/>
      <c r="G64" s="22">
        <f>IF(F64="",0,(F64/MAX($F$57:$F$76))*#REF!)</f>
        <v>0</v>
      </c>
    </row>
    <row r="65" spans="1:7" ht="24.95" hidden="1" customHeight="1">
      <c r="A65" s="6"/>
      <c r="B65" s="32"/>
      <c r="C65" s="33"/>
      <c r="D65" s="34"/>
      <c r="E65" s="34"/>
      <c r="F65" s="47"/>
      <c r="G65" s="22">
        <f>IF(F65="",0,(F65/MAX($F$57:$F$76))*#REF!)</f>
        <v>0</v>
      </c>
    </row>
    <row r="66" spans="1:7" ht="24.95" hidden="1" customHeight="1">
      <c r="A66" s="6"/>
      <c r="B66" s="32"/>
      <c r="C66" s="33"/>
      <c r="D66" s="34"/>
      <c r="E66" s="34"/>
      <c r="F66" s="47"/>
      <c r="G66" s="22">
        <f>IF(F66="",0,(F66/MAX($F$57:$F$76))*#REF!)</f>
        <v>0</v>
      </c>
    </row>
    <row r="67" spans="1:7" ht="24.95" hidden="1" customHeight="1">
      <c r="A67" s="6"/>
      <c r="B67" s="32"/>
      <c r="C67" s="33"/>
      <c r="D67" s="34"/>
      <c r="E67" s="34"/>
      <c r="F67" s="47"/>
      <c r="G67" s="22">
        <f>IF(F67="",0,(F67/MAX($F$57:$F$76))*#REF!)</f>
        <v>0</v>
      </c>
    </row>
    <row r="68" spans="1:7" ht="24.95" hidden="1" customHeight="1">
      <c r="A68" s="6"/>
      <c r="B68" s="32"/>
      <c r="C68" s="33"/>
      <c r="D68" s="34"/>
      <c r="E68" s="34"/>
      <c r="F68" s="47"/>
      <c r="G68" s="22">
        <f>IF(F68="",0,(F68/MAX($F$57:$F$76))*#REF!)</f>
        <v>0</v>
      </c>
    </row>
    <row r="69" spans="1:7" ht="24.95" hidden="1" customHeight="1">
      <c r="A69" s="6"/>
      <c r="B69" s="32"/>
      <c r="C69" s="33"/>
      <c r="D69" s="34"/>
      <c r="E69" s="34"/>
      <c r="F69" s="47"/>
      <c r="G69" s="22">
        <f>IF(F69="",0,(F69/MAX($F$57:$F$76))*#REF!)</f>
        <v>0</v>
      </c>
    </row>
    <row r="70" spans="1:7" ht="24.95" hidden="1" customHeight="1">
      <c r="A70" s="6"/>
      <c r="B70" s="32"/>
      <c r="C70" s="33"/>
      <c r="D70" s="34"/>
      <c r="E70" s="34"/>
      <c r="F70" s="47"/>
      <c r="G70" s="22">
        <f>IF(F70="",0,(F70/MAX($F$57:$F$76))*#REF!)</f>
        <v>0</v>
      </c>
    </row>
    <row r="71" spans="1:7" ht="24.95" hidden="1" customHeight="1">
      <c r="A71" s="6"/>
      <c r="B71" s="32"/>
      <c r="C71" s="33"/>
      <c r="D71" s="34"/>
      <c r="E71" s="34"/>
      <c r="F71" s="47"/>
      <c r="G71" s="22">
        <f>IF(F71="",0,(F71/MAX($F$57:$F$76))*#REF!)</f>
        <v>0</v>
      </c>
    </row>
    <row r="72" spans="1:7" ht="24.95" hidden="1" customHeight="1">
      <c r="A72" s="6"/>
      <c r="B72" s="32"/>
      <c r="C72" s="33"/>
      <c r="D72" s="34"/>
      <c r="E72" s="34"/>
      <c r="F72" s="47"/>
      <c r="G72" s="22">
        <f>IF(F72="",0,(F72/MAX($F$57:$F$76))*#REF!)</f>
        <v>0</v>
      </c>
    </row>
    <row r="73" spans="1:7" ht="24.95" hidden="1" customHeight="1">
      <c r="A73" s="6"/>
      <c r="B73" s="32"/>
      <c r="C73" s="33"/>
      <c r="D73" s="34"/>
      <c r="E73" s="34"/>
      <c r="F73" s="47"/>
      <c r="G73" s="22">
        <f>IF(F73="",0,(F73/MAX($F$57:$F$76))*#REF!)</f>
        <v>0</v>
      </c>
    </row>
    <row r="74" spans="1:7" ht="24.95" hidden="1" customHeight="1">
      <c r="A74" s="6"/>
      <c r="B74" s="32"/>
      <c r="C74" s="33"/>
      <c r="D74" s="34"/>
      <c r="E74" s="34"/>
      <c r="F74" s="47"/>
      <c r="G74" s="22">
        <f>IF(F74="",0,(F74/MAX($F$57:$F$76))*#REF!)</f>
        <v>0</v>
      </c>
    </row>
    <row r="75" spans="1:7" ht="24.95" hidden="1" customHeight="1">
      <c r="A75" s="6"/>
      <c r="B75" s="32"/>
      <c r="C75" s="33"/>
      <c r="D75" s="34"/>
      <c r="E75" s="34"/>
      <c r="F75" s="47"/>
      <c r="G75" s="22">
        <f>IF(F75="",0,(F75/MAX($F$57:$F$76))*#REF!)</f>
        <v>0</v>
      </c>
    </row>
    <row r="76" spans="1:7" ht="24.95" hidden="1" customHeight="1">
      <c r="A76" s="6"/>
      <c r="B76" s="32"/>
      <c r="C76" s="33"/>
      <c r="D76" s="34"/>
      <c r="E76" s="34"/>
      <c r="F76" s="47"/>
      <c r="G76" s="22">
        <f>IF(F76="",0,(F76/MAX($F$57:$F$76))*#REF!)</f>
        <v>0</v>
      </c>
    </row>
    <row r="77" spans="1:7" ht="24.95" customHeight="1">
      <c r="C77" s="46"/>
    </row>
    <row r="78" spans="1:7" ht="62.45" customHeight="1">
      <c r="A78" s="78" t="s">
        <v>92</v>
      </c>
      <c r="B78" s="69"/>
    </row>
    <row r="79" spans="1:7" ht="58.15" customHeight="1">
      <c r="A79" s="71">
        <f>COUNT(F3:F65)</f>
        <v>26</v>
      </c>
      <c r="B79" s="70"/>
    </row>
    <row r="80" spans="1:7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  <row r="125" ht="24.95" customHeight="1"/>
    <row r="126" ht="24.95" customHeight="1"/>
    <row r="127" ht="24.95" customHeight="1"/>
    <row r="128" ht="24.95" customHeight="1"/>
  </sheetData>
  <sortState ref="B28:F32">
    <sortCondition descending="1" ref="F28:F32"/>
  </sortState>
  <mergeCells count="2">
    <mergeCell ref="F1:G1"/>
    <mergeCell ref="B1:D1"/>
  </mergeCells>
  <conditionalFormatting sqref="G57:G76 G47:G55 G38:G44 G28:G36 G3:G25">
    <cfRule type="cellIs" dxfId="3" priority="48" operator="equal">
      <formula>0</formula>
    </cfRule>
    <cfRule type="cellIs" dxfId="2" priority="49" operator="equal">
      <formula>0</formula>
    </cfRule>
  </conditionalFormatting>
  <hyperlinks>
    <hyperlink ref="B12" r:id="rId1" display="http://www.ft-hft.sk/index.php/shooters/shooter/20-jozef-kraner"/>
  </hyperlinks>
  <pageMargins left="0.7" right="0.7" top="0.78740157499999996" bottom="0.78740157499999996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Vysledky celkove</vt:lpstr>
      <vt:lpstr>Vysledky bez dvoch najhorsich</vt:lpstr>
      <vt:lpstr>Vysledky 1 kolo</vt:lpstr>
      <vt:lpstr>Vysledky 2 kolo</vt:lpstr>
      <vt:lpstr>Vysledky 3 kolo</vt:lpstr>
      <vt:lpstr>Vysledky 4 kolo</vt:lpstr>
      <vt:lpstr>Vysledky 5 kolo</vt:lpstr>
      <vt:lpstr>Vysledky 6 kolo</vt:lpstr>
      <vt:lpstr>Vysledky 7 kolo</vt:lpstr>
      <vt:lpstr>Vysledky 8 kolo</vt:lpstr>
      <vt:lpstr>Vysledky 9 kolo</vt:lpstr>
      <vt:lpstr>Vysledky 10 kolo</vt:lpstr>
      <vt:lpstr>Vysledky 11 kolo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ANDREJ</cp:lastModifiedBy>
  <cp:lastPrinted>2015-05-01T08:06:14Z</cp:lastPrinted>
  <dcterms:created xsi:type="dcterms:W3CDTF">2015-03-09T21:00:05Z</dcterms:created>
  <dcterms:modified xsi:type="dcterms:W3CDTF">2015-10-04T18:10:32Z</dcterms:modified>
</cp:coreProperties>
</file>