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220" tabRatio="822" activeTab="1"/>
  </bookViews>
  <sheets>
    <sheet name="Vysledky OPEN KOMPLET" sheetId="26" r:id="rId1"/>
    <sheet name="Vysledky OPEN 9 najlepsich " sheetId="27" r:id="rId2"/>
  </sheets>
  <calcPr calcId="125725"/>
</workbook>
</file>

<file path=xl/calcChain.xml><?xml version="1.0" encoding="utf-8"?>
<calcChain xmlns="http://schemas.openxmlformats.org/spreadsheetml/2006/main">
  <c r="A57" i="27"/>
  <c r="BC53"/>
  <c r="BB53"/>
  <c r="BA53"/>
  <c r="AZ53"/>
  <c r="AY53"/>
  <c r="AX53"/>
  <c r="AW53"/>
  <c r="AV53"/>
  <c r="AU53"/>
  <c r="AT53"/>
  <c r="AS53"/>
  <c r="AQ53"/>
  <c r="AP53"/>
  <c r="AO53"/>
  <c r="AN53"/>
  <c r="AM53"/>
  <c r="AL53"/>
  <c r="AK53"/>
  <c r="AJ53"/>
  <c r="AC53"/>
  <c r="AA53"/>
  <c r="Y53"/>
  <c r="W53"/>
  <c r="U53"/>
  <c r="S53"/>
  <c r="Q53"/>
  <c r="O53"/>
  <c r="AI53" s="1"/>
  <c r="M53"/>
  <c r="AH53" s="1"/>
  <c r="K53"/>
  <c r="AG53" s="1"/>
  <c r="I53"/>
  <c r="AF53" s="1"/>
  <c r="BC52"/>
  <c r="BB52"/>
  <c r="BA52"/>
  <c r="AZ52"/>
  <c r="AY52"/>
  <c r="AX52"/>
  <c r="AW52"/>
  <c r="AV52"/>
  <c r="AU52"/>
  <c r="AT52"/>
  <c r="AS52"/>
  <c r="AQ52"/>
  <c r="AP52"/>
  <c r="AO52"/>
  <c r="AN52"/>
  <c r="AM52"/>
  <c r="AL52"/>
  <c r="AK52"/>
  <c r="AJ52"/>
  <c r="AC52"/>
  <c r="AA52"/>
  <c r="Y52"/>
  <c r="W52"/>
  <c r="U52"/>
  <c r="S52"/>
  <c r="Q52"/>
  <c r="O52"/>
  <c r="AI52" s="1"/>
  <c r="M52"/>
  <c r="AH52" s="1"/>
  <c r="K52"/>
  <c r="AG52" s="1"/>
  <c r="I52"/>
  <c r="AF52" s="1"/>
  <c r="BC51"/>
  <c r="BB51"/>
  <c r="BA51"/>
  <c r="AZ51"/>
  <c r="AY51"/>
  <c r="AX51"/>
  <c r="AW51"/>
  <c r="AV51"/>
  <c r="AU51"/>
  <c r="AT51"/>
  <c r="AS51"/>
  <c r="AQ51"/>
  <c r="AP51"/>
  <c r="AO51"/>
  <c r="AN51"/>
  <c r="AM51"/>
  <c r="AL51"/>
  <c r="AK51"/>
  <c r="AJ51"/>
  <c r="AC51"/>
  <c r="AA51"/>
  <c r="Y51"/>
  <c r="W51"/>
  <c r="U51"/>
  <c r="S51"/>
  <c r="Q51"/>
  <c r="O51"/>
  <c r="AI51" s="1"/>
  <c r="M51"/>
  <c r="AH51" s="1"/>
  <c r="K51"/>
  <c r="AG51" s="1"/>
  <c r="I51"/>
  <c r="AF51" s="1"/>
  <c r="BC50"/>
  <c r="BB50"/>
  <c r="BA50"/>
  <c r="AZ50"/>
  <c r="AY50"/>
  <c r="AX50"/>
  <c r="AW50"/>
  <c r="AV50"/>
  <c r="AU50"/>
  <c r="AT50"/>
  <c r="AS50"/>
  <c r="AQ50"/>
  <c r="AP50"/>
  <c r="AO50"/>
  <c r="AN50"/>
  <c r="AM50"/>
  <c r="AL50"/>
  <c r="AK50"/>
  <c r="AJ50"/>
  <c r="AC50"/>
  <c r="AA50"/>
  <c r="Y50"/>
  <c r="W50"/>
  <c r="U50"/>
  <c r="S50"/>
  <c r="Q50"/>
  <c r="O50"/>
  <c r="AI50" s="1"/>
  <c r="M50"/>
  <c r="AH50" s="1"/>
  <c r="K50"/>
  <c r="AG50" s="1"/>
  <c r="I50"/>
  <c r="AF50" s="1"/>
  <c r="BC49"/>
  <c r="BB49"/>
  <c r="BA49"/>
  <c r="AZ49"/>
  <c r="AY49"/>
  <c r="AX49"/>
  <c r="AW49"/>
  <c r="AV49"/>
  <c r="AU49"/>
  <c r="AT49"/>
  <c r="AS49"/>
  <c r="AQ49"/>
  <c r="AP49"/>
  <c r="AO49"/>
  <c r="AN49"/>
  <c r="AM49"/>
  <c r="AL49"/>
  <c r="AK49"/>
  <c r="AJ49"/>
  <c r="AC49"/>
  <c r="AA49"/>
  <c r="Y49"/>
  <c r="W49"/>
  <c r="U49"/>
  <c r="S49"/>
  <c r="Q49"/>
  <c r="O49"/>
  <c r="AI49" s="1"/>
  <c r="M49"/>
  <c r="AH49" s="1"/>
  <c r="K49"/>
  <c r="AG49" s="1"/>
  <c r="I49"/>
  <c r="AF49" s="1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K48"/>
  <c r="AJ48"/>
  <c r="AC48"/>
  <c r="AA48"/>
  <c r="Y48"/>
  <c r="W48"/>
  <c r="U48"/>
  <c r="AL48" s="1"/>
  <c r="S48"/>
  <c r="Q48"/>
  <c r="O48"/>
  <c r="AI48" s="1"/>
  <c r="M48"/>
  <c r="AH48" s="1"/>
  <c r="K48"/>
  <c r="AG48" s="1"/>
  <c r="I48"/>
  <c r="AF48" s="1"/>
  <c r="BC47"/>
  <c r="BB47"/>
  <c r="BA47"/>
  <c r="AZ47"/>
  <c r="AY47"/>
  <c r="AX47"/>
  <c r="AW47"/>
  <c r="AV47"/>
  <c r="AU47"/>
  <c r="AT47"/>
  <c r="AS47"/>
  <c r="AR47" s="1"/>
  <c r="AQ47"/>
  <c r="AP47"/>
  <c r="AM47"/>
  <c r="AL47"/>
  <c r="AK47"/>
  <c r="AJ47"/>
  <c r="AC47"/>
  <c r="AA47"/>
  <c r="AO47" s="1"/>
  <c r="Y47"/>
  <c r="AN47" s="1"/>
  <c r="W47"/>
  <c r="U47"/>
  <c r="S47"/>
  <c r="Q47"/>
  <c r="O47"/>
  <c r="AI47" s="1"/>
  <c r="M47"/>
  <c r="AH47" s="1"/>
  <c r="K47"/>
  <c r="AG47" s="1"/>
  <c r="I47"/>
  <c r="AF47" s="1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F46"/>
  <c r="AC46"/>
  <c r="AA46"/>
  <c r="Y46"/>
  <c r="W46"/>
  <c r="U46"/>
  <c r="S46"/>
  <c r="Q46"/>
  <c r="O46"/>
  <c r="AI46" s="1"/>
  <c r="M46"/>
  <c r="AH46" s="1"/>
  <c r="K46"/>
  <c r="AG46" s="1"/>
  <c r="I46"/>
  <c r="BC45"/>
  <c r="BB45"/>
  <c r="BA45"/>
  <c r="AZ45"/>
  <c r="AY45"/>
  <c r="AX45"/>
  <c r="AW45"/>
  <c r="AV45"/>
  <c r="AU45"/>
  <c r="AT45"/>
  <c r="AS45"/>
  <c r="AR45" s="1"/>
  <c r="AQ45"/>
  <c r="AP45"/>
  <c r="AO45"/>
  <c r="AN45"/>
  <c r="AM45"/>
  <c r="AL45"/>
  <c r="AK45"/>
  <c r="AJ45"/>
  <c r="AC45"/>
  <c r="AA45"/>
  <c r="Y45"/>
  <c r="W45"/>
  <c r="U45"/>
  <c r="S45"/>
  <c r="Q45"/>
  <c r="O45"/>
  <c r="AI45" s="1"/>
  <c r="M45"/>
  <c r="AH45" s="1"/>
  <c r="K45"/>
  <c r="AG45" s="1"/>
  <c r="I45"/>
  <c r="AF45" s="1"/>
  <c r="BC44"/>
  <c r="BB44"/>
  <c r="BA44"/>
  <c r="AZ44"/>
  <c r="AY44"/>
  <c r="AX44"/>
  <c r="AW44"/>
  <c r="AV44"/>
  <c r="AU44"/>
  <c r="AT44"/>
  <c r="AS44"/>
  <c r="AR44" s="1"/>
  <c r="AQ44"/>
  <c r="AP44"/>
  <c r="AO44"/>
  <c r="AN44"/>
  <c r="AM44"/>
  <c r="AL44"/>
  <c r="AK44"/>
  <c r="AJ44"/>
  <c r="AC44"/>
  <c r="AA44"/>
  <c r="Y44"/>
  <c r="W44"/>
  <c r="U44"/>
  <c r="S44"/>
  <c r="Q44"/>
  <c r="O44"/>
  <c r="AI44" s="1"/>
  <c r="M44"/>
  <c r="AH44" s="1"/>
  <c r="K44"/>
  <c r="AG44" s="1"/>
  <c r="I44"/>
  <c r="AF44" s="1"/>
  <c r="BC43"/>
  <c r="BB43"/>
  <c r="BA43"/>
  <c r="AZ43"/>
  <c r="AY43"/>
  <c r="AX43"/>
  <c r="AW43"/>
  <c r="AV43"/>
  <c r="AU43"/>
  <c r="AT43"/>
  <c r="AS43"/>
  <c r="AQ43"/>
  <c r="AP43"/>
  <c r="AO43"/>
  <c r="AN43"/>
  <c r="AL43"/>
  <c r="AK43"/>
  <c r="AJ43"/>
  <c r="AC43"/>
  <c r="AA43"/>
  <c r="Y43"/>
  <c r="W43"/>
  <c r="AM43" s="1"/>
  <c r="U43"/>
  <c r="S43"/>
  <c r="Q43"/>
  <c r="O43"/>
  <c r="AI43" s="1"/>
  <c r="M43"/>
  <c r="AH43" s="1"/>
  <c r="K43"/>
  <c r="AG43" s="1"/>
  <c r="I43"/>
  <c r="AF43" s="1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C42"/>
  <c r="AA42"/>
  <c r="Y42"/>
  <c r="W42"/>
  <c r="U42"/>
  <c r="S42"/>
  <c r="Q42"/>
  <c r="O42"/>
  <c r="AI42" s="1"/>
  <c r="M42"/>
  <c r="AH42" s="1"/>
  <c r="K42"/>
  <c r="AG42" s="1"/>
  <c r="I42"/>
  <c r="AF42" s="1"/>
  <c r="BC41"/>
  <c r="BB41"/>
  <c r="BA41"/>
  <c r="AZ41"/>
  <c r="AY41"/>
  <c r="AX41"/>
  <c r="AW41"/>
  <c r="AV41"/>
  <c r="AU41"/>
  <c r="AT41"/>
  <c r="AS41"/>
  <c r="AR41" s="1"/>
  <c r="AQ41"/>
  <c r="AP41"/>
  <c r="AO41"/>
  <c r="AN41"/>
  <c r="AM41"/>
  <c r="AK41"/>
  <c r="AJ41"/>
  <c r="AC41"/>
  <c r="AA41"/>
  <c r="Y41"/>
  <c r="W41"/>
  <c r="U41"/>
  <c r="AL41" s="1"/>
  <c r="S41"/>
  <c r="Q41"/>
  <c r="O41"/>
  <c r="AI41" s="1"/>
  <c r="M41"/>
  <c r="AH41" s="1"/>
  <c r="K41"/>
  <c r="AG41" s="1"/>
  <c r="I41"/>
  <c r="AF41" s="1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C40"/>
  <c r="AA40"/>
  <c r="Y40"/>
  <c r="W40"/>
  <c r="U40"/>
  <c r="S40"/>
  <c r="Q40"/>
  <c r="O40"/>
  <c r="AI40" s="1"/>
  <c r="M40"/>
  <c r="AH40" s="1"/>
  <c r="K40"/>
  <c r="AG40" s="1"/>
  <c r="I40"/>
  <c r="AF40" s="1"/>
  <c r="BC39"/>
  <c r="BB39"/>
  <c r="BA39"/>
  <c r="AZ39"/>
  <c r="AY39"/>
  <c r="AX39"/>
  <c r="AW39"/>
  <c r="AV39"/>
  <c r="AU39"/>
  <c r="AT39"/>
  <c r="AS39"/>
  <c r="AR39" s="1"/>
  <c r="AQ39"/>
  <c r="AO39"/>
  <c r="AM39"/>
  <c r="AK39"/>
  <c r="AJ39"/>
  <c r="AC39"/>
  <c r="AP39" s="1"/>
  <c r="AA39"/>
  <c r="Y39"/>
  <c r="AN39" s="1"/>
  <c r="W39"/>
  <c r="U39"/>
  <c r="AL39" s="1"/>
  <c r="S39"/>
  <c r="Q39"/>
  <c r="O39"/>
  <c r="AI39" s="1"/>
  <c r="M39"/>
  <c r="AH39" s="1"/>
  <c r="K39"/>
  <c r="AG39" s="1"/>
  <c r="I39"/>
  <c r="AF39" s="1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J38"/>
  <c r="AC38"/>
  <c r="AA38"/>
  <c r="Y38"/>
  <c r="W38"/>
  <c r="U38"/>
  <c r="S38"/>
  <c r="AK38" s="1"/>
  <c r="Q38"/>
  <c r="O38"/>
  <c r="AI38" s="1"/>
  <c r="M38"/>
  <c r="AH38" s="1"/>
  <c r="K38"/>
  <c r="AG38" s="1"/>
  <c r="I38"/>
  <c r="AF38" s="1"/>
  <c r="BC37"/>
  <c r="BB37"/>
  <c r="BA37"/>
  <c r="AZ37"/>
  <c r="AY37"/>
  <c r="AX37"/>
  <c r="AW37"/>
  <c r="AV37"/>
  <c r="AU37"/>
  <c r="AT37"/>
  <c r="AS37"/>
  <c r="AQ37"/>
  <c r="AP37"/>
  <c r="AO37"/>
  <c r="AN37"/>
  <c r="AM37"/>
  <c r="AL37"/>
  <c r="AK37"/>
  <c r="AJ37"/>
  <c r="AC37"/>
  <c r="AA37"/>
  <c r="Y37"/>
  <c r="W37"/>
  <c r="U37"/>
  <c r="S37"/>
  <c r="Q37"/>
  <c r="O37"/>
  <c r="AI37" s="1"/>
  <c r="M37"/>
  <c r="AH37" s="1"/>
  <c r="K37"/>
  <c r="AG37" s="1"/>
  <c r="I37"/>
  <c r="AF37" s="1"/>
  <c r="BC36"/>
  <c r="BB36"/>
  <c r="BA36"/>
  <c r="AZ36"/>
  <c r="AY36"/>
  <c r="AX36"/>
  <c r="AW36"/>
  <c r="AV36"/>
  <c r="AU36"/>
  <c r="AT36"/>
  <c r="AS36"/>
  <c r="AR36"/>
  <c r="AQ36"/>
  <c r="AO36"/>
  <c r="AN36"/>
  <c r="AM36"/>
  <c r="AK36"/>
  <c r="AJ36"/>
  <c r="AF36"/>
  <c r="AC36"/>
  <c r="AP36" s="1"/>
  <c r="AA36"/>
  <c r="Y36"/>
  <c r="W36"/>
  <c r="U36"/>
  <c r="AL36" s="1"/>
  <c r="S36"/>
  <c r="Q36"/>
  <c r="O36"/>
  <c r="AI36" s="1"/>
  <c r="M36"/>
  <c r="AH36" s="1"/>
  <c r="K36"/>
  <c r="AG36" s="1"/>
  <c r="I36"/>
  <c r="BC35"/>
  <c r="BB35"/>
  <c r="BA35"/>
  <c r="AZ35"/>
  <c r="AY35"/>
  <c r="AX35"/>
  <c r="AW35"/>
  <c r="AV35"/>
  <c r="AU35"/>
  <c r="AT35"/>
  <c r="AS35"/>
  <c r="AR35" s="1"/>
  <c r="AQ35"/>
  <c r="AP35"/>
  <c r="AO35"/>
  <c r="AN35"/>
  <c r="AM35"/>
  <c r="AL35"/>
  <c r="AK35"/>
  <c r="AJ35"/>
  <c r="AC35"/>
  <c r="AA35"/>
  <c r="Y35"/>
  <c r="W35"/>
  <c r="U35"/>
  <c r="S35"/>
  <c r="Q35"/>
  <c r="O35"/>
  <c r="AI35" s="1"/>
  <c r="M35"/>
  <c r="AH35" s="1"/>
  <c r="K35"/>
  <c r="AG35" s="1"/>
  <c r="I35"/>
  <c r="AF35" s="1"/>
  <c r="BC34"/>
  <c r="BB34"/>
  <c r="BA34"/>
  <c r="AZ34"/>
  <c r="AY34"/>
  <c r="AX34"/>
  <c r="AW34"/>
  <c r="AV34"/>
  <c r="AU34"/>
  <c r="AT34"/>
  <c r="AS34"/>
  <c r="AR34" s="1"/>
  <c r="AQ34"/>
  <c r="AP34"/>
  <c r="AC33"/>
  <c r="AP33" s="1"/>
  <c r="AA33"/>
  <c r="Y33"/>
  <c r="W33"/>
  <c r="U33"/>
  <c r="S33"/>
  <c r="Q33"/>
  <c r="O33"/>
  <c r="M33"/>
  <c r="K33"/>
  <c r="I33"/>
  <c r="BC33"/>
  <c r="BB33"/>
  <c r="BA33"/>
  <c r="AZ33"/>
  <c r="AY33"/>
  <c r="AX33"/>
  <c r="AW33"/>
  <c r="AV33"/>
  <c r="AU33"/>
  <c r="AT33"/>
  <c r="AS33"/>
  <c r="AQ33"/>
  <c r="AO33"/>
  <c r="AM33"/>
  <c r="AK33"/>
  <c r="AI33"/>
  <c r="AG33"/>
  <c r="AC34"/>
  <c r="AA34"/>
  <c r="Y34"/>
  <c r="AN34" s="1"/>
  <c r="W34"/>
  <c r="AM34" s="1"/>
  <c r="U34"/>
  <c r="AL33" s="1"/>
  <c r="S34"/>
  <c r="Q34"/>
  <c r="AJ33" s="1"/>
  <c r="O34"/>
  <c r="M34"/>
  <c r="AH34" s="1"/>
  <c r="K34"/>
  <c r="I34"/>
  <c r="BC32"/>
  <c r="BB32"/>
  <c r="BA32"/>
  <c r="AZ32"/>
  <c r="AY32"/>
  <c r="AX32"/>
  <c r="AW32"/>
  <c r="AV32"/>
  <c r="AU32"/>
  <c r="AT32"/>
  <c r="AS32"/>
  <c r="AR32" s="1"/>
  <c r="AQ32"/>
  <c r="AM32"/>
  <c r="AL32"/>
  <c r="AK32"/>
  <c r="AJ32"/>
  <c r="AC32"/>
  <c r="AP32" s="1"/>
  <c r="AA32"/>
  <c r="AO32" s="1"/>
  <c r="Y32"/>
  <c r="AN32" s="1"/>
  <c r="W32"/>
  <c r="U32"/>
  <c r="S32"/>
  <c r="Q32"/>
  <c r="O32"/>
  <c r="AI32" s="1"/>
  <c r="M32"/>
  <c r="AH32" s="1"/>
  <c r="K32"/>
  <c r="AG32" s="1"/>
  <c r="I32"/>
  <c r="AF32" s="1"/>
  <c r="BC31"/>
  <c r="BB31"/>
  <c r="BA31"/>
  <c r="AZ31"/>
  <c r="AY31"/>
  <c r="AX31"/>
  <c r="AW31"/>
  <c r="AV31"/>
  <c r="AU31"/>
  <c r="AT31"/>
  <c r="AS31"/>
  <c r="AR31" s="1"/>
  <c r="AQ31"/>
  <c r="AP31"/>
  <c r="AC31"/>
  <c r="AA31"/>
  <c r="AO31" s="1"/>
  <c r="Y31"/>
  <c r="AN31" s="1"/>
  <c r="W31"/>
  <c r="AM31" s="1"/>
  <c r="U31"/>
  <c r="AL31" s="1"/>
  <c r="S31"/>
  <c r="AK31" s="1"/>
  <c r="Q31"/>
  <c r="AJ31" s="1"/>
  <c r="O31"/>
  <c r="AI31" s="1"/>
  <c r="M31"/>
  <c r="AH31" s="1"/>
  <c r="K31"/>
  <c r="AG31" s="1"/>
  <c r="I31"/>
  <c r="AF31" s="1"/>
  <c r="BC30"/>
  <c r="BB30"/>
  <c r="BA30"/>
  <c r="AZ30"/>
  <c r="AY30"/>
  <c r="AX30"/>
  <c r="AW30"/>
  <c r="AV30"/>
  <c r="AU30"/>
  <c r="AT30"/>
  <c r="AS30"/>
  <c r="AR30"/>
  <c r="AQ30"/>
  <c r="AN30"/>
  <c r="AJ30"/>
  <c r="AC30"/>
  <c r="AP30" s="1"/>
  <c r="AA30"/>
  <c r="AO30" s="1"/>
  <c r="Y30"/>
  <c r="W30"/>
  <c r="AM30" s="1"/>
  <c r="U30"/>
  <c r="AL30" s="1"/>
  <c r="S30"/>
  <c r="AK30" s="1"/>
  <c r="Q30"/>
  <c r="O30"/>
  <c r="AI30" s="1"/>
  <c r="M30"/>
  <c r="AH30" s="1"/>
  <c r="K30"/>
  <c r="AG30" s="1"/>
  <c r="I30"/>
  <c r="AF30" s="1"/>
  <c r="BC29"/>
  <c r="BB29"/>
  <c r="BA29"/>
  <c r="AZ29"/>
  <c r="AY29"/>
  <c r="AX29"/>
  <c r="AW29"/>
  <c r="AV29"/>
  <c r="AU29"/>
  <c r="AT29"/>
  <c r="AS29"/>
  <c r="AQ29"/>
  <c r="AC29"/>
  <c r="AP29" s="1"/>
  <c r="AA29"/>
  <c r="AO29" s="1"/>
  <c r="Y29"/>
  <c r="AN29" s="1"/>
  <c r="W29"/>
  <c r="AM29" s="1"/>
  <c r="U29"/>
  <c r="AL29" s="1"/>
  <c r="S29"/>
  <c r="AK29" s="1"/>
  <c r="Q29"/>
  <c r="AJ29" s="1"/>
  <c r="O29"/>
  <c r="AI29" s="1"/>
  <c r="M29"/>
  <c r="AH29" s="1"/>
  <c r="K29"/>
  <c r="AG29" s="1"/>
  <c r="I29"/>
  <c r="AF29" s="1"/>
  <c r="BC28"/>
  <c r="BB28"/>
  <c r="BA28"/>
  <c r="AZ28"/>
  <c r="AY28"/>
  <c r="AX28"/>
  <c r="AW28"/>
  <c r="AV28"/>
  <c r="AU28"/>
  <c r="AT28"/>
  <c r="AS28"/>
  <c r="AR28"/>
  <c r="AQ28"/>
  <c r="AP28"/>
  <c r="AO28"/>
  <c r="AM28"/>
  <c r="AL28"/>
  <c r="AC28"/>
  <c r="AA28"/>
  <c r="Y28"/>
  <c r="AN28" s="1"/>
  <c r="W28"/>
  <c r="U28"/>
  <c r="S28"/>
  <c r="AK28" s="1"/>
  <c r="Q28"/>
  <c r="AJ28" s="1"/>
  <c r="O28"/>
  <c r="AI28" s="1"/>
  <c r="M28"/>
  <c r="AH28" s="1"/>
  <c r="K28"/>
  <c r="AG28" s="1"/>
  <c r="I28"/>
  <c r="AF28" s="1"/>
  <c r="BC27"/>
  <c r="BB27"/>
  <c r="BA27"/>
  <c r="AZ27"/>
  <c r="AY27"/>
  <c r="AX27"/>
  <c r="AW27"/>
  <c r="AV27"/>
  <c r="AU27"/>
  <c r="AT27"/>
  <c r="AS27"/>
  <c r="AQ27"/>
  <c r="AC27"/>
  <c r="AP27" s="1"/>
  <c r="AA27"/>
  <c r="AO27" s="1"/>
  <c r="Y27"/>
  <c r="AN27" s="1"/>
  <c r="W27"/>
  <c r="AM27" s="1"/>
  <c r="U27"/>
  <c r="AL27" s="1"/>
  <c r="S27"/>
  <c r="AK27" s="1"/>
  <c r="Q27"/>
  <c r="AJ27" s="1"/>
  <c r="O27"/>
  <c r="AI27" s="1"/>
  <c r="M27"/>
  <c r="AH27" s="1"/>
  <c r="K27"/>
  <c r="AG27" s="1"/>
  <c r="I27"/>
  <c r="AF27" s="1"/>
  <c r="BC26"/>
  <c r="BB26"/>
  <c r="BA26"/>
  <c r="AZ26"/>
  <c r="AY26"/>
  <c r="AX26"/>
  <c r="AW26"/>
  <c r="AV26"/>
  <c r="AU26"/>
  <c r="AT26"/>
  <c r="AS26"/>
  <c r="AR26"/>
  <c r="AQ26"/>
  <c r="AC25"/>
  <c r="AA25"/>
  <c r="Y25"/>
  <c r="W25"/>
  <c r="U25"/>
  <c r="S25"/>
  <c r="Q25"/>
  <c r="O25"/>
  <c r="M25"/>
  <c r="K25"/>
  <c r="I25"/>
  <c r="BC25"/>
  <c r="BB25"/>
  <c r="BA25"/>
  <c r="AZ25"/>
  <c r="AY25"/>
  <c r="AX25"/>
  <c r="AW25"/>
  <c r="AV25"/>
  <c r="AU25"/>
  <c r="AT25"/>
  <c r="AS25"/>
  <c r="AQ25"/>
  <c r="AO25"/>
  <c r="AM25"/>
  <c r="AK25"/>
  <c r="AI25"/>
  <c r="AG25"/>
  <c r="AC26"/>
  <c r="AP25" s="1"/>
  <c r="AA26"/>
  <c r="AO26" s="1"/>
  <c r="Y26"/>
  <c r="AN25" s="1"/>
  <c r="W26"/>
  <c r="AM26" s="1"/>
  <c r="U26"/>
  <c r="AL25" s="1"/>
  <c r="S26"/>
  <c r="Q26"/>
  <c r="AJ25" s="1"/>
  <c r="O26"/>
  <c r="M26"/>
  <c r="AH25" s="1"/>
  <c r="K26"/>
  <c r="I26"/>
  <c r="AF25" s="1"/>
  <c r="BC24"/>
  <c r="BB24"/>
  <c r="BA24"/>
  <c r="AZ24"/>
  <c r="AY24"/>
  <c r="AX24"/>
  <c r="AW24"/>
  <c r="AV24"/>
  <c r="AU24"/>
  <c r="AT24"/>
  <c r="AS24"/>
  <c r="AR24"/>
  <c r="AQ24"/>
  <c r="AP24"/>
  <c r="AL24"/>
  <c r="AC24"/>
  <c r="AA24"/>
  <c r="AO24" s="1"/>
  <c r="Y24"/>
  <c r="AN24" s="1"/>
  <c r="W24"/>
  <c r="AM24" s="1"/>
  <c r="U24"/>
  <c r="S24"/>
  <c r="AK24" s="1"/>
  <c r="Q24"/>
  <c r="AJ24" s="1"/>
  <c r="O24"/>
  <c r="AI24" s="1"/>
  <c r="M24"/>
  <c r="AH24" s="1"/>
  <c r="K24"/>
  <c r="AG24" s="1"/>
  <c r="I24"/>
  <c r="AF24" s="1"/>
  <c r="BC23"/>
  <c r="BB23"/>
  <c r="BA23"/>
  <c r="AZ23"/>
  <c r="AY23"/>
  <c r="AX23"/>
  <c r="AW23"/>
  <c r="AV23"/>
  <c r="AU23"/>
  <c r="AT23"/>
  <c r="AS23"/>
  <c r="AQ23"/>
  <c r="AC23"/>
  <c r="AP23" s="1"/>
  <c r="AA23"/>
  <c r="AO23" s="1"/>
  <c r="Y23"/>
  <c r="AN23" s="1"/>
  <c r="W23"/>
  <c r="AM23" s="1"/>
  <c r="U23"/>
  <c r="AL23" s="1"/>
  <c r="S23"/>
  <c r="AK23" s="1"/>
  <c r="Q23"/>
  <c r="AJ23" s="1"/>
  <c r="O23"/>
  <c r="AI23" s="1"/>
  <c r="M23"/>
  <c r="AH23" s="1"/>
  <c r="K23"/>
  <c r="AG23" s="1"/>
  <c r="I23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C22"/>
  <c r="AA22"/>
  <c r="Y22"/>
  <c r="W22"/>
  <c r="U22"/>
  <c r="S22"/>
  <c r="AK22" s="1"/>
  <c r="Q22"/>
  <c r="AJ22" s="1"/>
  <c r="O22"/>
  <c r="AI22" s="1"/>
  <c r="M22"/>
  <c r="AH22" s="1"/>
  <c r="K22"/>
  <c r="AG22" s="1"/>
  <c r="I22"/>
  <c r="AF22" s="1"/>
  <c r="BC21"/>
  <c r="BB21"/>
  <c r="BA21"/>
  <c r="AZ21"/>
  <c r="AY21"/>
  <c r="AX21"/>
  <c r="AW21"/>
  <c r="AV21"/>
  <c r="AU21"/>
  <c r="AT21"/>
  <c r="AS21"/>
  <c r="AQ21"/>
  <c r="AP21"/>
  <c r="AO21"/>
  <c r="AN21"/>
  <c r="AM21"/>
  <c r="AL21"/>
  <c r="AC21"/>
  <c r="AA21"/>
  <c r="Y21"/>
  <c r="W21"/>
  <c r="U21"/>
  <c r="S21"/>
  <c r="AK21" s="1"/>
  <c r="Q21"/>
  <c r="AJ21" s="1"/>
  <c r="O21"/>
  <c r="AI21" s="1"/>
  <c r="M21"/>
  <c r="AH21" s="1"/>
  <c r="K21"/>
  <c r="AG21" s="1"/>
  <c r="I21"/>
  <c r="BC20"/>
  <c r="BB20"/>
  <c r="BA20"/>
  <c r="AZ20"/>
  <c r="AY20"/>
  <c r="AX20"/>
  <c r="AW20"/>
  <c r="AV20"/>
  <c r="AU20"/>
  <c r="AT20"/>
  <c r="AS20"/>
  <c r="AR20" s="1"/>
  <c r="AQ20"/>
  <c r="AP20"/>
  <c r="AO20"/>
  <c r="AN20"/>
  <c r="AC20"/>
  <c r="AA20"/>
  <c r="Y20"/>
  <c r="W20"/>
  <c r="AM20" s="1"/>
  <c r="U20"/>
  <c r="AL20" s="1"/>
  <c r="S20"/>
  <c r="AK20" s="1"/>
  <c r="Q20"/>
  <c r="AJ20" s="1"/>
  <c r="O20"/>
  <c r="AI20" s="1"/>
  <c r="M20"/>
  <c r="AH20" s="1"/>
  <c r="K20"/>
  <c r="AG20" s="1"/>
  <c r="I20"/>
  <c r="AF20" s="1"/>
  <c r="BC19"/>
  <c r="BB19"/>
  <c r="BA19"/>
  <c r="AZ19"/>
  <c r="AY19"/>
  <c r="AX19"/>
  <c r="AW19"/>
  <c r="AV19"/>
  <c r="AU19"/>
  <c r="AT19"/>
  <c r="AS19"/>
  <c r="AQ19"/>
  <c r="AM19"/>
  <c r="AL19"/>
  <c r="AC19"/>
  <c r="AP19" s="1"/>
  <c r="AA19"/>
  <c r="AO19" s="1"/>
  <c r="Y19"/>
  <c r="AN19" s="1"/>
  <c r="W19"/>
  <c r="U19"/>
  <c r="S19"/>
  <c r="AK19" s="1"/>
  <c r="Q19"/>
  <c r="AJ19" s="1"/>
  <c r="O19"/>
  <c r="AI19" s="1"/>
  <c r="M19"/>
  <c r="AH19" s="1"/>
  <c r="K19"/>
  <c r="AG19" s="1"/>
  <c r="I19"/>
  <c r="BC18"/>
  <c r="BB18"/>
  <c r="BA18"/>
  <c r="AZ18"/>
  <c r="AY18"/>
  <c r="AX18"/>
  <c r="AW18"/>
  <c r="AV18"/>
  <c r="AU18"/>
  <c r="AT18"/>
  <c r="AS18"/>
  <c r="AR18" s="1"/>
  <c r="AQ18"/>
  <c r="AC18"/>
  <c r="AP18" s="1"/>
  <c r="AA18"/>
  <c r="AO18" s="1"/>
  <c r="Y18"/>
  <c r="AN18" s="1"/>
  <c r="W18"/>
  <c r="AM18" s="1"/>
  <c r="U18"/>
  <c r="AL18" s="1"/>
  <c r="S18"/>
  <c r="AK18" s="1"/>
  <c r="Q18"/>
  <c r="AJ18" s="1"/>
  <c r="O18"/>
  <c r="AI18" s="1"/>
  <c r="M18"/>
  <c r="AH18" s="1"/>
  <c r="K18"/>
  <c r="AG18" s="1"/>
  <c r="I18"/>
  <c r="AF18" s="1"/>
  <c r="BC17"/>
  <c r="BB17"/>
  <c r="BA17"/>
  <c r="AZ17"/>
  <c r="AY17"/>
  <c r="AX17"/>
  <c r="AW17"/>
  <c r="AV17"/>
  <c r="AU17"/>
  <c r="AT17"/>
  <c r="AS17"/>
  <c r="AR17" s="1"/>
  <c r="AQ17"/>
  <c r="AC16"/>
  <c r="AA16"/>
  <c r="Y16"/>
  <c r="W16"/>
  <c r="U16"/>
  <c r="S16"/>
  <c r="Q16"/>
  <c r="AJ16" s="1"/>
  <c r="O16"/>
  <c r="M16"/>
  <c r="AH16" s="1"/>
  <c r="K16"/>
  <c r="I16"/>
  <c r="AF16" s="1"/>
  <c r="BC16"/>
  <c r="BB16"/>
  <c r="BA16"/>
  <c r="AZ16"/>
  <c r="AY16"/>
  <c r="AX16"/>
  <c r="AW16"/>
  <c r="AV16"/>
  <c r="AU16"/>
  <c r="AT16"/>
  <c r="AS16"/>
  <c r="AR16"/>
  <c r="AQ16"/>
  <c r="AP16"/>
  <c r="AN16"/>
  <c r="AL16"/>
  <c r="AC14"/>
  <c r="AA14"/>
  <c r="AO16" s="1"/>
  <c r="Y14"/>
  <c r="AN14" s="1"/>
  <c r="W14"/>
  <c r="AM16" s="1"/>
  <c r="U14"/>
  <c r="S14"/>
  <c r="AK16" s="1"/>
  <c r="Q14"/>
  <c r="AJ14" s="1"/>
  <c r="O14"/>
  <c r="AI16" s="1"/>
  <c r="M14"/>
  <c r="K14"/>
  <c r="AG16" s="1"/>
  <c r="I14"/>
  <c r="AF14" s="1"/>
  <c r="BC15"/>
  <c r="BB15"/>
  <c r="BA15"/>
  <c r="AZ15"/>
  <c r="AY15"/>
  <c r="AX15"/>
  <c r="AW15"/>
  <c r="AV15"/>
  <c r="AU15"/>
  <c r="AT15"/>
  <c r="AS15"/>
  <c r="AQ15"/>
  <c r="AC17"/>
  <c r="AA17"/>
  <c r="AO17" s="1"/>
  <c r="Y17"/>
  <c r="AN17" s="1"/>
  <c r="W17"/>
  <c r="AM17" s="1"/>
  <c r="U17"/>
  <c r="S17"/>
  <c r="AK17" s="1"/>
  <c r="Q17"/>
  <c r="O17"/>
  <c r="AI17" s="1"/>
  <c r="M17"/>
  <c r="K17"/>
  <c r="AG17" s="1"/>
  <c r="I17"/>
  <c r="BC14"/>
  <c r="BB14"/>
  <c r="BA14"/>
  <c r="AZ14"/>
  <c r="AY14"/>
  <c r="AX14"/>
  <c r="AW14"/>
  <c r="AV14"/>
  <c r="AU14"/>
  <c r="AT14"/>
  <c r="AS14"/>
  <c r="AR14"/>
  <c r="AQ14"/>
  <c r="AP14"/>
  <c r="AL14"/>
  <c r="AH14"/>
  <c r="AC15"/>
  <c r="AA15"/>
  <c r="AO14" s="1"/>
  <c r="Y15"/>
  <c r="W15"/>
  <c r="AM14" s="1"/>
  <c r="U15"/>
  <c r="S15"/>
  <c r="AK14" s="1"/>
  <c r="Q15"/>
  <c r="O15"/>
  <c r="AI14" s="1"/>
  <c r="M15"/>
  <c r="K15"/>
  <c r="AG14" s="1"/>
  <c r="I15"/>
  <c r="BC13"/>
  <c r="BB13"/>
  <c r="BA13"/>
  <c r="AZ13"/>
  <c r="AY13"/>
  <c r="AX13"/>
  <c r="AW13"/>
  <c r="AV13"/>
  <c r="AU13"/>
  <c r="AT13"/>
  <c r="AS13"/>
  <c r="AQ13"/>
  <c r="AP13"/>
  <c r="AC13"/>
  <c r="AA13"/>
  <c r="AO13" s="1"/>
  <c r="Y13"/>
  <c r="AN13" s="1"/>
  <c r="W13"/>
  <c r="AM13" s="1"/>
  <c r="U13"/>
  <c r="AL13" s="1"/>
  <c r="S13"/>
  <c r="AK13" s="1"/>
  <c r="Q13"/>
  <c r="AJ13" s="1"/>
  <c r="O13"/>
  <c r="AI13" s="1"/>
  <c r="M13"/>
  <c r="AH13" s="1"/>
  <c r="K13"/>
  <c r="AG13" s="1"/>
  <c r="I13"/>
  <c r="BC12"/>
  <c r="BB12"/>
  <c r="BA12"/>
  <c r="AZ12"/>
  <c r="AY12"/>
  <c r="AX12"/>
  <c r="AW12"/>
  <c r="AV12"/>
  <c r="AU12"/>
  <c r="AT12"/>
  <c r="AS12"/>
  <c r="AR12" s="1"/>
  <c r="AQ12"/>
  <c r="AC7"/>
  <c r="AA7"/>
  <c r="Y7"/>
  <c r="W7"/>
  <c r="U7"/>
  <c r="S7"/>
  <c r="Q7"/>
  <c r="O7"/>
  <c r="AI7" s="1"/>
  <c r="M7"/>
  <c r="K7"/>
  <c r="I7"/>
  <c r="BC11"/>
  <c r="BB11"/>
  <c r="BA11"/>
  <c r="AZ11"/>
  <c r="AY11"/>
  <c r="AX11"/>
  <c r="AW11"/>
  <c r="AV11"/>
  <c r="AU11"/>
  <c r="AT11"/>
  <c r="AS11"/>
  <c r="AR11" s="1"/>
  <c r="AQ11"/>
  <c r="AC12"/>
  <c r="AA12"/>
  <c r="Y12"/>
  <c r="AN12" s="1"/>
  <c r="W12"/>
  <c r="U12"/>
  <c r="S12"/>
  <c r="Q12"/>
  <c r="AJ12" s="1"/>
  <c r="O12"/>
  <c r="M12"/>
  <c r="K12"/>
  <c r="I12"/>
  <c r="AF12" s="1"/>
  <c r="BC10"/>
  <c r="BB10"/>
  <c r="BA10"/>
  <c r="AZ10"/>
  <c r="AY10"/>
  <c r="AX10"/>
  <c r="AW10"/>
  <c r="AV10"/>
  <c r="AU10"/>
  <c r="AT10"/>
  <c r="AS10"/>
  <c r="AR10" s="1"/>
  <c r="AQ10"/>
  <c r="AC10"/>
  <c r="AP10" s="1"/>
  <c r="AA10"/>
  <c r="AO10" s="1"/>
  <c r="Y10"/>
  <c r="AN10" s="1"/>
  <c r="W10"/>
  <c r="AM10" s="1"/>
  <c r="U10"/>
  <c r="AL10" s="1"/>
  <c r="S10"/>
  <c r="AK10" s="1"/>
  <c r="Q10"/>
  <c r="AJ10" s="1"/>
  <c r="O10"/>
  <c r="AI10" s="1"/>
  <c r="M10"/>
  <c r="AH10" s="1"/>
  <c r="K10"/>
  <c r="AG10" s="1"/>
  <c r="I10"/>
  <c r="AF10" s="1"/>
  <c r="BC9"/>
  <c r="BB9"/>
  <c r="BA9"/>
  <c r="AZ9"/>
  <c r="AY9"/>
  <c r="AX9"/>
  <c r="AW9"/>
  <c r="AV9"/>
  <c r="AU9"/>
  <c r="AT9"/>
  <c r="AS9"/>
  <c r="AR9" s="1"/>
  <c r="AQ9"/>
  <c r="AC11"/>
  <c r="AA11"/>
  <c r="AO11" s="1"/>
  <c r="Y11"/>
  <c r="W11"/>
  <c r="AM11" s="1"/>
  <c r="U11"/>
  <c r="S11"/>
  <c r="AK11" s="1"/>
  <c r="Q11"/>
  <c r="O11"/>
  <c r="AI11" s="1"/>
  <c r="M11"/>
  <c r="K11"/>
  <c r="AG11" s="1"/>
  <c r="I11"/>
  <c r="BC8"/>
  <c r="BB8"/>
  <c r="BA8"/>
  <c r="AZ8"/>
  <c r="AY8"/>
  <c r="AX8"/>
  <c r="AW8"/>
  <c r="AV8"/>
  <c r="AU8"/>
  <c r="AT8"/>
  <c r="AS8"/>
  <c r="AR8" s="1"/>
  <c r="AQ8"/>
  <c r="AN8"/>
  <c r="AC8"/>
  <c r="AP8" s="1"/>
  <c r="AA8"/>
  <c r="AO8" s="1"/>
  <c r="Y8"/>
  <c r="W8"/>
  <c r="AM8" s="1"/>
  <c r="U8"/>
  <c r="AL8" s="1"/>
  <c r="S8"/>
  <c r="AK8" s="1"/>
  <c r="Q8"/>
  <c r="AJ8" s="1"/>
  <c r="O8"/>
  <c r="AI8" s="1"/>
  <c r="M8"/>
  <c r="AH8" s="1"/>
  <c r="K8"/>
  <c r="AG8" s="1"/>
  <c r="I8"/>
  <c r="AF8" s="1"/>
  <c r="BC7"/>
  <c r="BB7"/>
  <c r="BA7"/>
  <c r="AZ7"/>
  <c r="AY7"/>
  <c r="AX7"/>
  <c r="AW7"/>
  <c r="AV7"/>
  <c r="AU7"/>
  <c r="AT7"/>
  <c r="AS7"/>
  <c r="AR7" s="1"/>
  <c r="AQ7"/>
  <c r="AO7"/>
  <c r="AK7"/>
  <c r="AG7"/>
  <c r="AC3"/>
  <c r="AP7" s="1"/>
  <c r="AA3"/>
  <c r="Y3"/>
  <c r="AN7" s="1"/>
  <c r="W3"/>
  <c r="U3"/>
  <c r="AL7" s="1"/>
  <c r="S3"/>
  <c r="Q3"/>
  <c r="AJ7" s="1"/>
  <c r="O3"/>
  <c r="M3"/>
  <c r="AH7" s="1"/>
  <c r="K3"/>
  <c r="I3"/>
  <c r="BC6"/>
  <c r="BB6"/>
  <c r="BA6"/>
  <c r="AZ6"/>
  <c r="AY6"/>
  <c r="AX6"/>
  <c r="AW6"/>
  <c r="AV6"/>
  <c r="AU6"/>
  <c r="AT6"/>
  <c r="AS6"/>
  <c r="AR6" s="1"/>
  <c r="AQ6"/>
  <c r="AC9"/>
  <c r="AA9"/>
  <c r="AO9" s="1"/>
  <c r="Y9"/>
  <c r="W9"/>
  <c r="AM9" s="1"/>
  <c r="U9"/>
  <c r="S9"/>
  <c r="AK9" s="1"/>
  <c r="Q9"/>
  <c r="O9"/>
  <c r="AI9" s="1"/>
  <c r="M9"/>
  <c r="K9"/>
  <c r="AG9" s="1"/>
  <c r="I9"/>
  <c r="BC5"/>
  <c r="BB5"/>
  <c r="BA5"/>
  <c r="AZ5"/>
  <c r="AY5"/>
  <c r="AX5"/>
  <c r="AW5"/>
  <c r="AV5"/>
  <c r="AU5"/>
  <c r="AT5"/>
  <c r="AS5"/>
  <c r="AR5" s="1"/>
  <c r="AQ5"/>
  <c r="AC6"/>
  <c r="AA6"/>
  <c r="Y6"/>
  <c r="AN6" s="1"/>
  <c r="W6"/>
  <c r="U6"/>
  <c r="AL6" s="1"/>
  <c r="S6"/>
  <c r="Q6"/>
  <c r="AJ6" s="1"/>
  <c r="O6"/>
  <c r="M6"/>
  <c r="AH6" s="1"/>
  <c r="K6"/>
  <c r="I6"/>
  <c r="AF6" s="1"/>
  <c r="BC4"/>
  <c r="BB4"/>
  <c r="BA4"/>
  <c r="AZ4"/>
  <c r="AY4"/>
  <c r="AX4"/>
  <c r="AW4"/>
  <c r="AV4"/>
  <c r="AU4"/>
  <c r="AT4"/>
  <c r="AS4"/>
  <c r="AR4" s="1"/>
  <c r="AQ4"/>
  <c r="AC5"/>
  <c r="AA5"/>
  <c r="Y5"/>
  <c r="AN5" s="1"/>
  <c r="W5"/>
  <c r="U5"/>
  <c r="S5"/>
  <c r="Q5"/>
  <c r="AJ5" s="1"/>
  <c r="O5"/>
  <c r="M5"/>
  <c r="K5"/>
  <c r="I5"/>
  <c r="AF5" s="1"/>
  <c r="BC3"/>
  <c r="BB3"/>
  <c r="BA3"/>
  <c r="AZ3"/>
  <c r="AY3"/>
  <c r="AX3"/>
  <c r="AW3"/>
  <c r="AV3"/>
  <c r="AU3"/>
  <c r="AT3"/>
  <c r="AS3"/>
  <c r="AR3" s="1"/>
  <c r="AQ3"/>
  <c r="AP3"/>
  <c r="AN3"/>
  <c r="AL3"/>
  <c r="AJ3"/>
  <c r="AH3"/>
  <c r="AF3"/>
  <c r="AC4"/>
  <c r="AA4"/>
  <c r="AO3" s="1"/>
  <c r="Y4"/>
  <c r="W4"/>
  <c r="AM3" s="1"/>
  <c r="U4"/>
  <c r="S4"/>
  <c r="AK3" s="1"/>
  <c r="Q4"/>
  <c r="O4"/>
  <c r="AI3" s="1"/>
  <c r="M4"/>
  <c r="K4"/>
  <c r="I4"/>
  <c r="I16" i="26"/>
  <c r="K16"/>
  <c r="M16"/>
  <c r="O16"/>
  <c r="Q16"/>
  <c r="S16"/>
  <c r="U16"/>
  <c r="W16"/>
  <c r="Y16"/>
  <c r="AA16"/>
  <c r="AC16"/>
  <c r="AQ29"/>
  <c r="AS29"/>
  <c r="AT29"/>
  <c r="AU29"/>
  <c r="AV29"/>
  <c r="AW29"/>
  <c r="AX29"/>
  <c r="AY29"/>
  <c r="AZ29"/>
  <c r="BA29"/>
  <c r="BB29"/>
  <c r="BC29"/>
  <c r="I23"/>
  <c r="K23"/>
  <c r="M23"/>
  <c r="O23"/>
  <c r="Q23"/>
  <c r="S23"/>
  <c r="U23"/>
  <c r="W23"/>
  <c r="Y23"/>
  <c r="AA23"/>
  <c r="AC23"/>
  <c r="AJ30"/>
  <c r="AN30"/>
  <c r="AQ30"/>
  <c r="AS30"/>
  <c r="AT30"/>
  <c r="AU30"/>
  <c r="AV30"/>
  <c r="AW30"/>
  <c r="AX30"/>
  <c r="AY30"/>
  <c r="AZ30"/>
  <c r="BA30"/>
  <c r="BB30"/>
  <c r="BC30"/>
  <c r="I29"/>
  <c r="K29"/>
  <c r="AG29" s="1"/>
  <c r="M29"/>
  <c r="O29"/>
  <c r="Q29"/>
  <c r="AJ29" s="1"/>
  <c r="S29"/>
  <c r="AK29" s="1"/>
  <c r="U29"/>
  <c r="AL29" s="1"/>
  <c r="W29"/>
  <c r="AM29" s="1"/>
  <c r="Y29"/>
  <c r="AN29" s="1"/>
  <c r="AA29"/>
  <c r="AO29" s="1"/>
  <c r="AC29"/>
  <c r="AP29" s="1"/>
  <c r="AP31"/>
  <c r="AQ31"/>
  <c r="AS31"/>
  <c r="AT31"/>
  <c r="AU31"/>
  <c r="AV31"/>
  <c r="AW31"/>
  <c r="AX31"/>
  <c r="AY31"/>
  <c r="AZ31"/>
  <c r="BA31"/>
  <c r="BB31"/>
  <c r="BC31"/>
  <c r="I32"/>
  <c r="AF32" s="1"/>
  <c r="K32"/>
  <c r="AG32" s="1"/>
  <c r="M32"/>
  <c r="O32"/>
  <c r="AI32" s="1"/>
  <c r="Q32"/>
  <c r="S32"/>
  <c r="U32"/>
  <c r="W32"/>
  <c r="Y32"/>
  <c r="AA32"/>
  <c r="AC32"/>
  <c r="AH32"/>
  <c r="AJ32"/>
  <c r="AK32"/>
  <c r="AL32"/>
  <c r="AM32"/>
  <c r="AN32"/>
  <c r="AO32"/>
  <c r="AP32"/>
  <c r="AQ32"/>
  <c r="AS32"/>
  <c r="AT32"/>
  <c r="AU32"/>
  <c r="AV32"/>
  <c r="AW32"/>
  <c r="AX32"/>
  <c r="AY32"/>
  <c r="AZ32"/>
  <c r="BA32"/>
  <c r="BB32"/>
  <c r="BC32"/>
  <c r="I43"/>
  <c r="K43"/>
  <c r="M43"/>
  <c r="O43"/>
  <c r="Q43"/>
  <c r="S43"/>
  <c r="U43"/>
  <c r="W43"/>
  <c r="Y43"/>
  <c r="AA43"/>
  <c r="AC43"/>
  <c r="AP33"/>
  <c r="AQ33"/>
  <c r="AS33"/>
  <c r="AT33"/>
  <c r="AU33"/>
  <c r="AV33"/>
  <c r="AW33"/>
  <c r="AX33"/>
  <c r="AY33"/>
  <c r="AZ33"/>
  <c r="BA33"/>
  <c r="BB33"/>
  <c r="BC33"/>
  <c r="I17"/>
  <c r="K17"/>
  <c r="M17"/>
  <c r="O17"/>
  <c r="Q17"/>
  <c r="S17"/>
  <c r="U17"/>
  <c r="W17"/>
  <c r="Y17"/>
  <c r="AA17"/>
  <c r="AC17"/>
  <c r="AJ34"/>
  <c r="AL34"/>
  <c r="AM34"/>
  <c r="AQ34"/>
  <c r="AS34"/>
  <c r="AT34"/>
  <c r="AU34"/>
  <c r="AV34"/>
  <c r="AW34"/>
  <c r="AX34"/>
  <c r="AY34"/>
  <c r="AZ34"/>
  <c r="BA34"/>
  <c r="BB34"/>
  <c r="BC34"/>
  <c r="I31"/>
  <c r="K31"/>
  <c r="AG31" s="1"/>
  <c r="M31"/>
  <c r="O31"/>
  <c r="Q31"/>
  <c r="AJ31" s="1"/>
  <c r="S31"/>
  <c r="AK31" s="1"/>
  <c r="U31"/>
  <c r="AL31" s="1"/>
  <c r="W31"/>
  <c r="AM31" s="1"/>
  <c r="Y31"/>
  <c r="AN31" s="1"/>
  <c r="AA31"/>
  <c r="AO31" s="1"/>
  <c r="AC31"/>
  <c r="AJ35"/>
  <c r="AK35"/>
  <c r="AL35"/>
  <c r="AM35"/>
  <c r="AN35"/>
  <c r="AO35"/>
  <c r="AP35"/>
  <c r="AQ35"/>
  <c r="AS35"/>
  <c r="AT35"/>
  <c r="AU35"/>
  <c r="AV35"/>
  <c r="AW35"/>
  <c r="AX35"/>
  <c r="AY35"/>
  <c r="AZ35"/>
  <c r="BA35"/>
  <c r="BB35"/>
  <c r="BC35"/>
  <c r="I33"/>
  <c r="K33"/>
  <c r="M33"/>
  <c r="O33"/>
  <c r="Q33"/>
  <c r="AJ36" s="1"/>
  <c r="S33"/>
  <c r="AK33" s="1"/>
  <c r="U33"/>
  <c r="AL33" s="1"/>
  <c r="W33"/>
  <c r="Y33"/>
  <c r="AN33" s="1"/>
  <c r="AA33"/>
  <c r="AO33" s="1"/>
  <c r="AC33"/>
  <c r="AK36"/>
  <c r="AM36"/>
  <c r="AN36"/>
  <c r="AO36"/>
  <c r="AQ36"/>
  <c r="AS36"/>
  <c r="AT36"/>
  <c r="AU36"/>
  <c r="AV36"/>
  <c r="AW36"/>
  <c r="AX36"/>
  <c r="AY36"/>
  <c r="AZ36"/>
  <c r="BA36"/>
  <c r="BB36"/>
  <c r="BC36"/>
  <c r="I14"/>
  <c r="K14"/>
  <c r="M14"/>
  <c r="O14"/>
  <c r="Q14"/>
  <c r="AJ37" s="1"/>
  <c r="S14"/>
  <c r="U14"/>
  <c r="W14"/>
  <c r="Y14"/>
  <c r="AA14"/>
  <c r="AC14"/>
  <c r="AK37"/>
  <c r="AL37"/>
  <c r="AM37"/>
  <c r="AN37"/>
  <c r="AO37"/>
  <c r="AP37"/>
  <c r="AQ37"/>
  <c r="AS37"/>
  <c r="AT37"/>
  <c r="AU37"/>
  <c r="AV37"/>
  <c r="AW37"/>
  <c r="AX37"/>
  <c r="AY37"/>
  <c r="AZ37"/>
  <c r="BA37"/>
  <c r="BB37"/>
  <c r="BC37"/>
  <c r="I15"/>
  <c r="K15"/>
  <c r="M15"/>
  <c r="O15"/>
  <c r="Q15"/>
  <c r="S15"/>
  <c r="U15"/>
  <c r="W15"/>
  <c r="Y15"/>
  <c r="AA15"/>
  <c r="AC15"/>
  <c r="AJ38"/>
  <c r="AL38"/>
  <c r="AM38"/>
  <c r="AN38"/>
  <c r="AO38"/>
  <c r="AP38"/>
  <c r="AQ38"/>
  <c r="AS38"/>
  <c r="AT38"/>
  <c r="AU38"/>
  <c r="AV38"/>
  <c r="AW38"/>
  <c r="AX38"/>
  <c r="AY38"/>
  <c r="AZ38"/>
  <c r="BA38"/>
  <c r="BB38"/>
  <c r="BC38"/>
  <c r="I25"/>
  <c r="K25"/>
  <c r="M25"/>
  <c r="O25"/>
  <c r="Q25"/>
  <c r="AJ39" s="1"/>
  <c r="S25"/>
  <c r="AK39" s="1"/>
  <c r="U25"/>
  <c r="W25"/>
  <c r="Y25"/>
  <c r="AA25"/>
  <c r="AC25"/>
  <c r="AM39"/>
  <c r="AO39"/>
  <c r="AQ39"/>
  <c r="AS39"/>
  <c r="AT39"/>
  <c r="AU39"/>
  <c r="AV39"/>
  <c r="AW39"/>
  <c r="AX39"/>
  <c r="AY39"/>
  <c r="AZ39"/>
  <c r="BA39"/>
  <c r="BB39"/>
  <c r="BC39"/>
  <c r="I28"/>
  <c r="K28"/>
  <c r="M28"/>
  <c r="O28"/>
  <c r="Q28"/>
  <c r="AJ40" s="1"/>
  <c r="S28"/>
  <c r="U28"/>
  <c r="W28"/>
  <c r="Y28"/>
  <c r="AA28"/>
  <c r="AC28"/>
  <c r="AK40"/>
  <c r="AL40"/>
  <c r="AM40"/>
  <c r="AN40"/>
  <c r="AO40"/>
  <c r="AP40"/>
  <c r="AQ40"/>
  <c r="AS40"/>
  <c r="AT40"/>
  <c r="AU40"/>
  <c r="AV40"/>
  <c r="AW40"/>
  <c r="AX40"/>
  <c r="AY40"/>
  <c r="AZ40"/>
  <c r="BA40"/>
  <c r="BB40"/>
  <c r="BC40"/>
  <c r="I40"/>
  <c r="K40"/>
  <c r="M40"/>
  <c r="O40"/>
  <c r="Q40"/>
  <c r="S40"/>
  <c r="U40"/>
  <c r="W40"/>
  <c r="Y40"/>
  <c r="AA40"/>
  <c r="AC40"/>
  <c r="AJ41"/>
  <c r="AK41"/>
  <c r="AM41"/>
  <c r="AN41"/>
  <c r="AO41"/>
  <c r="AP41"/>
  <c r="AQ41"/>
  <c r="AS41"/>
  <c r="AT41"/>
  <c r="AU41"/>
  <c r="AV41"/>
  <c r="AW41"/>
  <c r="AX41"/>
  <c r="AY41"/>
  <c r="AZ41"/>
  <c r="BA41"/>
  <c r="BB41"/>
  <c r="BC41"/>
  <c r="I20"/>
  <c r="K20"/>
  <c r="M20"/>
  <c r="O20"/>
  <c r="Q20"/>
  <c r="S20"/>
  <c r="U20"/>
  <c r="W20"/>
  <c r="Y20"/>
  <c r="AA20"/>
  <c r="AC20"/>
  <c r="AJ42"/>
  <c r="AK42"/>
  <c r="AL42"/>
  <c r="AM42"/>
  <c r="AN42"/>
  <c r="AO42"/>
  <c r="AP42"/>
  <c r="AQ42"/>
  <c r="AS42"/>
  <c r="AT42"/>
  <c r="AU42"/>
  <c r="AV42"/>
  <c r="AW42"/>
  <c r="AX42"/>
  <c r="AY42"/>
  <c r="AZ42"/>
  <c r="BA42"/>
  <c r="BB42"/>
  <c r="BC42"/>
  <c r="I35"/>
  <c r="K35"/>
  <c r="AG35" s="1"/>
  <c r="M35"/>
  <c r="AH43" s="1"/>
  <c r="O35"/>
  <c r="AI43" s="1"/>
  <c r="Q35"/>
  <c r="S35"/>
  <c r="U35"/>
  <c r="W35"/>
  <c r="Y35"/>
  <c r="AA35"/>
  <c r="AC35"/>
  <c r="AG43"/>
  <c r="AJ43"/>
  <c r="AK43"/>
  <c r="AL43"/>
  <c r="AM43"/>
  <c r="AN43"/>
  <c r="AO43"/>
  <c r="AP43"/>
  <c r="AQ43"/>
  <c r="AS43"/>
  <c r="AT43"/>
  <c r="AU43"/>
  <c r="AV43"/>
  <c r="AW43"/>
  <c r="AX43"/>
  <c r="AY43"/>
  <c r="AZ43"/>
  <c r="BA43"/>
  <c r="BB43"/>
  <c r="BC43"/>
  <c r="I39"/>
  <c r="K39"/>
  <c r="M39"/>
  <c r="O39"/>
  <c r="Q39"/>
  <c r="S39"/>
  <c r="U39"/>
  <c r="AL39" s="1"/>
  <c r="W39"/>
  <c r="Y39"/>
  <c r="AN39" s="1"/>
  <c r="AA39"/>
  <c r="AC39"/>
  <c r="AP39" s="1"/>
  <c r="AJ44"/>
  <c r="AK44"/>
  <c r="AL44"/>
  <c r="AM44"/>
  <c r="AN44"/>
  <c r="AO44"/>
  <c r="AP44"/>
  <c r="AQ44"/>
  <c r="AS44"/>
  <c r="AT44"/>
  <c r="AU44"/>
  <c r="AV44"/>
  <c r="AW44"/>
  <c r="AX44"/>
  <c r="AY44"/>
  <c r="AZ44"/>
  <c r="BA44"/>
  <c r="BB44"/>
  <c r="BC44"/>
  <c r="I47"/>
  <c r="K47"/>
  <c r="M47"/>
  <c r="O47"/>
  <c r="Q47"/>
  <c r="S47"/>
  <c r="U47"/>
  <c r="W47"/>
  <c r="Y47"/>
  <c r="AA47"/>
  <c r="AC47"/>
  <c r="AJ45"/>
  <c r="AK45"/>
  <c r="AL45"/>
  <c r="AM45"/>
  <c r="AN45"/>
  <c r="AO45"/>
  <c r="AP45"/>
  <c r="AQ45"/>
  <c r="AS45"/>
  <c r="AT45"/>
  <c r="AU45"/>
  <c r="AV45"/>
  <c r="AW45"/>
  <c r="AX45"/>
  <c r="AY45"/>
  <c r="AZ45"/>
  <c r="BA45"/>
  <c r="BB45"/>
  <c r="BC45"/>
  <c r="I44"/>
  <c r="AF44" s="1"/>
  <c r="K44"/>
  <c r="M44"/>
  <c r="O44"/>
  <c r="Q44"/>
  <c r="S44"/>
  <c r="U44"/>
  <c r="W44"/>
  <c r="Y44"/>
  <c r="AA44"/>
  <c r="AC44"/>
  <c r="AJ46"/>
  <c r="AK46"/>
  <c r="AL46"/>
  <c r="AM46"/>
  <c r="AN46"/>
  <c r="AO46"/>
  <c r="AP46"/>
  <c r="AQ46"/>
  <c r="AS46"/>
  <c r="AT46"/>
  <c r="AU46"/>
  <c r="AV46"/>
  <c r="AW46"/>
  <c r="AX46"/>
  <c r="AY46"/>
  <c r="AZ46"/>
  <c r="BA46"/>
  <c r="BB46"/>
  <c r="BC46"/>
  <c r="I45"/>
  <c r="K45"/>
  <c r="AG45" s="1"/>
  <c r="M45"/>
  <c r="AH47" s="1"/>
  <c r="O45"/>
  <c r="AI47" s="1"/>
  <c r="Q45"/>
  <c r="S45"/>
  <c r="U45"/>
  <c r="W45"/>
  <c r="Y45"/>
  <c r="AA45"/>
  <c r="AC45"/>
  <c r="AG47"/>
  <c r="AJ47"/>
  <c r="AK47"/>
  <c r="AL47"/>
  <c r="AM47"/>
  <c r="AN47"/>
  <c r="AO47"/>
  <c r="AP47"/>
  <c r="AQ47"/>
  <c r="AS47"/>
  <c r="AT47"/>
  <c r="AU47"/>
  <c r="AV47"/>
  <c r="AW47"/>
  <c r="AX47"/>
  <c r="AY47"/>
  <c r="AZ47"/>
  <c r="BA47"/>
  <c r="BB47"/>
  <c r="BC47"/>
  <c r="A57"/>
  <c r="BC53"/>
  <c r="BB53"/>
  <c r="BA53"/>
  <c r="AZ53"/>
  <c r="AY53"/>
  <c r="AX53"/>
  <c r="AW53"/>
  <c r="AV53"/>
  <c r="AU53"/>
  <c r="AT53"/>
  <c r="AS53"/>
  <c r="AQ53"/>
  <c r="AP53"/>
  <c r="AO53"/>
  <c r="AN53"/>
  <c r="AM53"/>
  <c r="AL53"/>
  <c r="AK53"/>
  <c r="AJ53"/>
  <c r="AC53"/>
  <c r="AA53"/>
  <c r="Y53"/>
  <c r="W53"/>
  <c r="U53"/>
  <c r="S53"/>
  <c r="Q53"/>
  <c r="O53"/>
  <c r="AI53" s="1"/>
  <c r="M53"/>
  <c r="AH53" s="1"/>
  <c r="K53"/>
  <c r="AG53" s="1"/>
  <c r="I53"/>
  <c r="BC52"/>
  <c r="BB52"/>
  <c r="BA52"/>
  <c r="AZ52"/>
  <c r="AY52"/>
  <c r="AX52"/>
  <c r="AW52"/>
  <c r="AV52"/>
  <c r="AU52"/>
  <c r="AT52"/>
  <c r="AS52"/>
  <c r="AQ52"/>
  <c r="AP52"/>
  <c r="AO52"/>
  <c r="AN52"/>
  <c r="AM52"/>
  <c r="AL52"/>
  <c r="AK52"/>
  <c r="AJ52"/>
  <c r="AC52"/>
  <c r="AA52"/>
  <c r="Y52"/>
  <c r="W52"/>
  <c r="U52"/>
  <c r="S52"/>
  <c r="Q52"/>
  <c r="O52"/>
  <c r="AI52" s="1"/>
  <c r="M52"/>
  <c r="AH52" s="1"/>
  <c r="K52"/>
  <c r="AG52" s="1"/>
  <c r="I52"/>
  <c r="BC51"/>
  <c r="BB51"/>
  <c r="BA51"/>
  <c r="AZ51"/>
  <c r="AY51"/>
  <c r="AX51"/>
  <c r="AW51"/>
  <c r="AV51"/>
  <c r="AU51"/>
  <c r="AT51"/>
  <c r="AS51"/>
  <c r="AQ51"/>
  <c r="AP51"/>
  <c r="AO51"/>
  <c r="AN51"/>
  <c r="AM51"/>
  <c r="AL51"/>
  <c r="AK51"/>
  <c r="AJ51"/>
  <c r="AC51"/>
  <c r="AA51"/>
  <c r="Y51"/>
  <c r="W51"/>
  <c r="U51"/>
  <c r="S51"/>
  <c r="Q51"/>
  <c r="O51"/>
  <c r="AI51" s="1"/>
  <c r="M51"/>
  <c r="AH51" s="1"/>
  <c r="K51"/>
  <c r="AG51" s="1"/>
  <c r="I51"/>
  <c r="BC50"/>
  <c r="BB50"/>
  <c r="BA50"/>
  <c r="AZ50"/>
  <c r="AY50"/>
  <c r="AX50"/>
  <c r="AW50"/>
  <c r="AV50"/>
  <c r="AU50"/>
  <c r="AT50"/>
  <c r="AS50"/>
  <c r="AQ50"/>
  <c r="AP50"/>
  <c r="AO50"/>
  <c r="AN50"/>
  <c r="AM50"/>
  <c r="AL50"/>
  <c r="AK50"/>
  <c r="AJ50"/>
  <c r="AC50"/>
  <c r="AA50"/>
  <c r="Y50"/>
  <c r="W50"/>
  <c r="U50"/>
  <c r="S50"/>
  <c r="Q50"/>
  <c r="O50"/>
  <c r="AI50" s="1"/>
  <c r="M50"/>
  <c r="AH50" s="1"/>
  <c r="K50"/>
  <c r="AG50" s="1"/>
  <c r="I50"/>
  <c r="BC49"/>
  <c r="BB49"/>
  <c r="BA49"/>
  <c r="AZ49"/>
  <c r="AY49"/>
  <c r="AX49"/>
  <c r="AW49"/>
  <c r="AV49"/>
  <c r="AU49"/>
  <c r="AT49"/>
  <c r="AS49"/>
  <c r="AQ49"/>
  <c r="AP49"/>
  <c r="AO49"/>
  <c r="AN49"/>
  <c r="AM49"/>
  <c r="AL49"/>
  <c r="AK49"/>
  <c r="AJ49"/>
  <c r="AC49"/>
  <c r="AA49"/>
  <c r="Y49"/>
  <c r="W49"/>
  <c r="U49"/>
  <c r="S49"/>
  <c r="Q49"/>
  <c r="O49"/>
  <c r="AI49" s="1"/>
  <c r="M49"/>
  <c r="AH49" s="1"/>
  <c r="K49"/>
  <c r="AG49" s="1"/>
  <c r="I49"/>
  <c r="BC48"/>
  <c r="BB48"/>
  <c r="BA48"/>
  <c r="AZ48"/>
  <c r="AY48"/>
  <c r="AX48"/>
  <c r="AW48"/>
  <c r="AV48"/>
  <c r="AU48"/>
  <c r="AT48"/>
  <c r="AS48"/>
  <c r="AQ48"/>
  <c r="AP48"/>
  <c r="AO48"/>
  <c r="AN48"/>
  <c r="AM48"/>
  <c r="AK48"/>
  <c r="AJ48"/>
  <c r="AC48"/>
  <c r="AA48"/>
  <c r="Y48"/>
  <c r="W48"/>
  <c r="U48"/>
  <c r="AL48" s="1"/>
  <c r="S48"/>
  <c r="Q48"/>
  <c r="O48"/>
  <c r="AI48" s="1"/>
  <c r="M48"/>
  <c r="AH48" s="1"/>
  <c r="K48"/>
  <c r="AG48" s="1"/>
  <c r="I48"/>
  <c r="AF48" s="1"/>
  <c r="BC28"/>
  <c r="BB28"/>
  <c r="BA28"/>
  <c r="AZ28"/>
  <c r="AY28"/>
  <c r="AX28"/>
  <c r="AW28"/>
  <c r="AV28"/>
  <c r="AU28"/>
  <c r="AT28"/>
  <c r="AS28"/>
  <c r="AQ28"/>
  <c r="AC6"/>
  <c r="AP28" s="1"/>
  <c r="AA6"/>
  <c r="AO28" s="1"/>
  <c r="Y6"/>
  <c r="AN28" s="1"/>
  <c r="W6"/>
  <c r="AM28" s="1"/>
  <c r="U6"/>
  <c r="AL28" s="1"/>
  <c r="S6"/>
  <c r="AK28" s="1"/>
  <c r="Q6"/>
  <c r="AJ28" s="1"/>
  <c r="O6"/>
  <c r="AI28" s="1"/>
  <c r="M6"/>
  <c r="AH28" s="1"/>
  <c r="K6"/>
  <c r="AG28" s="1"/>
  <c r="I6"/>
  <c r="BC27"/>
  <c r="BB27"/>
  <c r="BA27"/>
  <c r="AZ27"/>
  <c r="AY27"/>
  <c r="AX27"/>
  <c r="AW27"/>
  <c r="AV27"/>
  <c r="AU27"/>
  <c r="AT27"/>
  <c r="AS27"/>
  <c r="AQ27"/>
  <c r="AC46"/>
  <c r="AA46"/>
  <c r="Y46"/>
  <c r="W46"/>
  <c r="U46"/>
  <c r="S46"/>
  <c r="Q46"/>
  <c r="O46"/>
  <c r="M46"/>
  <c r="K46"/>
  <c r="I46"/>
  <c r="BC26"/>
  <c r="BB26"/>
  <c r="BA26"/>
  <c r="AZ26"/>
  <c r="AY26"/>
  <c r="AX26"/>
  <c r="AW26"/>
  <c r="AV26"/>
  <c r="AU26"/>
  <c r="AT26"/>
  <c r="AS26"/>
  <c r="AQ26"/>
  <c r="AO26"/>
  <c r="AN26"/>
  <c r="AM26"/>
  <c r="AL26"/>
  <c r="AC42"/>
  <c r="AA42"/>
  <c r="Y42"/>
  <c r="W42"/>
  <c r="U42"/>
  <c r="S42"/>
  <c r="Q42"/>
  <c r="O42"/>
  <c r="M42"/>
  <c r="K42"/>
  <c r="I42"/>
  <c r="AF42" s="1"/>
  <c r="BC25"/>
  <c r="BB25"/>
  <c r="BA25"/>
  <c r="AZ25"/>
  <c r="AY25"/>
  <c r="AX25"/>
  <c r="AW25"/>
  <c r="AV25"/>
  <c r="AU25"/>
  <c r="AT25"/>
  <c r="AS25"/>
  <c r="AQ25"/>
  <c r="AP25"/>
  <c r="AO25"/>
  <c r="AN25"/>
  <c r="AM25"/>
  <c r="AK25"/>
  <c r="AJ25"/>
  <c r="AC41"/>
  <c r="AA41"/>
  <c r="Y41"/>
  <c r="W41"/>
  <c r="U41"/>
  <c r="AL25" s="1"/>
  <c r="S41"/>
  <c r="Q41"/>
  <c r="O41"/>
  <c r="AI25" s="1"/>
  <c r="M41"/>
  <c r="AH25" s="1"/>
  <c r="K41"/>
  <c r="AG25" s="1"/>
  <c r="I41"/>
  <c r="AF25" s="1"/>
  <c r="BC24"/>
  <c r="BB24"/>
  <c r="BA24"/>
  <c r="AZ24"/>
  <c r="AY24"/>
  <c r="AX24"/>
  <c r="AW24"/>
  <c r="AV24"/>
  <c r="AU24"/>
  <c r="AT24"/>
  <c r="AS24"/>
  <c r="AQ24"/>
  <c r="AP24"/>
  <c r="AL24"/>
  <c r="AC38"/>
  <c r="AA38"/>
  <c r="Y38"/>
  <c r="W38"/>
  <c r="U38"/>
  <c r="S38"/>
  <c r="Q38"/>
  <c r="O38"/>
  <c r="M38"/>
  <c r="K38"/>
  <c r="I38"/>
  <c r="BC23"/>
  <c r="BB23"/>
  <c r="BA23"/>
  <c r="AZ23"/>
  <c r="AY23"/>
  <c r="AX23"/>
  <c r="AW23"/>
  <c r="AV23"/>
  <c r="AU23"/>
  <c r="AT23"/>
  <c r="AS23"/>
  <c r="AQ23"/>
  <c r="AP23"/>
  <c r="AO23"/>
  <c r="AN23"/>
  <c r="AM23"/>
  <c r="AL23"/>
  <c r="AK23"/>
  <c r="AJ23"/>
  <c r="AC37"/>
  <c r="AA37"/>
  <c r="Y37"/>
  <c r="W37"/>
  <c r="U37"/>
  <c r="S37"/>
  <c r="Q37"/>
  <c r="O37"/>
  <c r="AI23" s="1"/>
  <c r="M37"/>
  <c r="AH23" s="1"/>
  <c r="K37"/>
  <c r="AG23" s="1"/>
  <c r="I37"/>
  <c r="AF23" s="1"/>
  <c r="BC22"/>
  <c r="BB22"/>
  <c r="BA22"/>
  <c r="AZ22"/>
  <c r="AY22"/>
  <c r="AX22"/>
  <c r="AW22"/>
  <c r="AV22"/>
  <c r="AU22"/>
  <c r="AT22"/>
  <c r="AS22"/>
  <c r="AQ22"/>
  <c r="AO22"/>
  <c r="AN22"/>
  <c r="AM22"/>
  <c r="AC36"/>
  <c r="AP22" s="1"/>
  <c r="AA36"/>
  <c r="Y36"/>
  <c r="W36"/>
  <c r="U36"/>
  <c r="AL22" s="1"/>
  <c r="S36"/>
  <c r="Q36"/>
  <c r="O36"/>
  <c r="M36"/>
  <c r="K36"/>
  <c r="I36"/>
  <c r="BC21"/>
  <c r="BB21"/>
  <c r="BA21"/>
  <c r="AZ21"/>
  <c r="AY21"/>
  <c r="AX21"/>
  <c r="AW21"/>
  <c r="AV21"/>
  <c r="AU21"/>
  <c r="AT21"/>
  <c r="AS21"/>
  <c r="AQ21"/>
  <c r="AM21"/>
  <c r="AL21"/>
  <c r="AC34"/>
  <c r="AP21" s="1"/>
  <c r="AA34"/>
  <c r="AO21" s="1"/>
  <c r="Y34"/>
  <c r="AN21" s="1"/>
  <c r="W34"/>
  <c r="U34"/>
  <c r="S34"/>
  <c r="AK34" s="1"/>
  <c r="Q34"/>
  <c r="O34"/>
  <c r="AI34" s="1"/>
  <c r="M34"/>
  <c r="K34"/>
  <c r="I34"/>
  <c r="BC20"/>
  <c r="BB20"/>
  <c r="BA20"/>
  <c r="AZ20"/>
  <c r="AY20"/>
  <c r="AX20"/>
  <c r="AW20"/>
  <c r="AV20"/>
  <c r="AU20"/>
  <c r="AT20"/>
  <c r="AS20"/>
  <c r="AQ20"/>
  <c r="AN20"/>
  <c r="AJ20"/>
  <c r="AC30"/>
  <c r="AP20" s="1"/>
  <c r="AA30"/>
  <c r="AO20" s="1"/>
  <c r="Y30"/>
  <c r="W30"/>
  <c r="AM20" s="1"/>
  <c r="U30"/>
  <c r="AL20" s="1"/>
  <c r="S30"/>
  <c r="AK20" s="1"/>
  <c r="Q30"/>
  <c r="O30"/>
  <c r="AI20" s="1"/>
  <c r="M30"/>
  <c r="AH20" s="1"/>
  <c r="K30"/>
  <c r="AG20" s="1"/>
  <c r="I30"/>
  <c r="AF20" s="1"/>
  <c r="BC19"/>
  <c r="BB19"/>
  <c r="BA19"/>
  <c r="AZ19"/>
  <c r="AY19"/>
  <c r="AX19"/>
  <c r="AW19"/>
  <c r="AV19"/>
  <c r="AU19"/>
  <c r="AT19"/>
  <c r="AS19"/>
  <c r="AQ19"/>
  <c r="AC27"/>
  <c r="AA27"/>
  <c r="AO27" s="1"/>
  <c r="Y27"/>
  <c r="W27"/>
  <c r="AM19" s="1"/>
  <c r="U27"/>
  <c r="AL19" s="1"/>
  <c r="S27"/>
  <c r="AK27" s="1"/>
  <c r="Q27"/>
  <c r="O27"/>
  <c r="M27"/>
  <c r="K27"/>
  <c r="I27"/>
  <c r="BC18"/>
  <c r="BB18"/>
  <c r="BA18"/>
  <c r="AZ18"/>
  <c r="AY18"/>
  <c r="AX18"/>
  <c r="AW18"/>
  <c r="AV18"/>
  <c r="AU18"/>
  <c r="AT18"/>
  <c r="AS18"/>
  <c r="AR18" s="1"/>
  <c r="AQ18"/>
  <c r="AC26"/>
  <c r="AA26"/>
  <c r="Y26"/>
  <c r="W26"/>
  <c r="U26"/>
  <c r="S26"/>
  <c r="Q26"/>
  <c r="O26"/>
  <c r="M26"/>
  <c r="K26"/>
  <c r="I26"/>
  <c r="BC17"/>
  <c r="BB17"/>
  <c r="BA17"/>
  <c r="AZ17"/>
  <c r="AY17"/>
  <c r="AX17"/>
  <c r="AW17"/>
  <c r="AV17"/>
  <c r="AU17"/>
  <c r="AT17"/>
  <c r="AS17"/>
  <c r="AQ17"/>
  <c r="AP17"/>
  <c r="AL17"/>
  <c r="AC24"/>
  <c r="AA24"/>
  <c r="AO17" s="1"/>
  <c r="Y24"/>
  <c r="AN17" s="1"/>
  <c r="W24"/>
  <c r="AM17" s="1"/>
  <c r="U24"/>
  <c r="S24"/>
  <c r="AK17" s="1"/>
  <c r="Q24"/>
  <c r="AJ17" s="1"/>
  <c r="O24"/>
  <c r="AI17" s="1"/>
  <c r="M24"/>
  <c r="AH17" s="1"/>
  <c r="K24"/>
  <c r="AG17" s="1"/>
  <c r="I24"/>
  <c r="AF17" s="1"/>
  <c r="BC16"/>
  <c r="BB16"/>
  <c r="BA16"/>
  <c r="AZ16"/>
  <c r="AY16"/>
  <c r="AX16"/>
  <c r="AW16"/>
  <c r="AV16"/>
  <c r="AU16"/>
  <c r="AT16"/>
  <c r="AS16"/>
  <c r="AR16" s="1"/>
  <c r="AQ16"/>
  <c r="AP16"/>
  <c r="AO16"/>
  <c r="AN16"/>
  <c r="AM16"/>
  <c r="AL16"/>
  <c r="AC22"/>
  <c r="AA22"/>
  <c r="Y22"/>
  <c r="W22"/>
  <c r="U22"/>
  <c r="S22"/>
  <c r="AK16" s="1"/>
  <c r="Q22"/>
  <c r="AJ16" s="1"/>
  <c r="O22"/>
  <c r="AI16" s="1"/>
  <c r="M22"/>
  <c r="AH16" s="1"/>
  <c r="K22"/>
  <c r="AG16" s="1"/>
  <c r="I22"/>
  <c r="AF16" s="1"/>
  <c r="BC15"/>
  <c r="BB15"/>
  <c r="BA15"/>
  <c r="AZ15"/>
  <c r="AY15"/>
  <c r="AX15"/>
  <c r="AW15"/>
  <c r="AV15"/>
  <c r="AU15"/>
  <c r="AT15"/>
  <c r="AS15"/>
  <c r="AQ15"/>
  <c r="AP15"/>
  <c r="AO15"/>
  <c r="AN15"/>
  <c r="AM15"/>
  <c r="AL15"/>
  <c r="AC21"/>
  <c r="AA21"/>
  <c r="Y21"/>
  <c r="W21"/>
  <c r="U21"/>
  <c r="S21"/>
  <c r="AK15" s="1"/>
  <c r="Q21"/>
  <c r="AJ15" s="1"/>
  <c r="O21"/>
  <c r="AI15" s="1"/>
  <c r="M21"/>
  <c r="AH15" s="1"/>
  <c r="K21"/>
  <c r="AG15" s="1"/>
  <c r="I21"/>
  <c r="AF15" s="1"/>
  <c r="BC14"/>
  <c r="BB14"/>
  <c r="BA14"/>
  <c r="AZ14"/>
  <c r="AY14"/>
  <c r="AX14"/>
  <c r="AW14"/>
  <c r="AV14"/>
  <c r="AU14"/>
  <c r="AT14"/>
  <c r="AS14"/>
  <c r="AQ14"/>
  <c r="AM14"/>
  <c r="AL14"/>
  <c r="AC19"/>
  <c r="AP14" s="1"/>
  <c r="AA19"/>
  <c r="AO14" s="1"/>
  <c r="Y19"/>
  <c r="AN14" s="1"/>
  <c r="W19"/>
  <c r="U19"/>
  <c r="S19"/>
  <c r="AK14" s="1"/>
  <c r="Q19"/>
  <c r="AJ14" s="1"/>
  <c r="O19"/>
  <c r="AI14" s="1"/>
  <c r="M19"/>
  <c r="AH14" s="1"/>
  <c r="K19"/>
  <c r="AG14" s="1"/>
  <c r="I19"/>
  <c r="AF14" s="1"/>
  <c r="BC13"/>
  <c r="BB13"/>
  <c r="BA13"/>
  <c r="AZ13"/>
  <c r="AY13"/>
  <c r="AX13"/>
  <c r="AW13"/>
  <c r="AV13"/>
  <c r="AU13"/>
  <c r="AT13"/>
  <c r="AS13"/>
  <c r="AQ13"/>
  <c r="AC18"/>
  <c r="AP13" s="1"/>
  <c r="AA18"/>
  <c r="Y18"/>
  <c r="W18"/>
  <c r="U18"/>
  <c r="S18"/>
  <c r="Q18"/>
  <c r="O18"/>
  <c r="M18"/>
  <c r="K18"/>
  <c r="I18"/>
  <c r="AF18" s="1"/>
  <c r="BC12"/>
  <c r="BB12"/>
  <c r="BA12"/>
  <c r="AZ12"/>
  <c r="AY12"/>
  <c r="AX12"/>
  <c r="AW12"/>
  <c r="AV12"/>
  <c r="AU12"/>
  <c r="AT12"/>
  <c r="AS12"/>
  <c r="AQ12"/>
  <c r="AC13"/>
  <c r="AA13"/>
  <c r="Y13"/>
  <c r="W13"/>
  <c r="U13"/>
  <c r="S13"/>
  <c r="Q13"/>
  <c r="O13"/>
  <c r="M13"/>
  <c r="K13"/>
  <c r="I13"/>
  <c r="BC11"/>
  <c r="BB11"/>
  <c r="BA11"/>
  <c r="AZ11"/>
  <c r="AY11"/>
  <c r="AX11"/>
  <c r="AW11"/>
  <c r="AV11"/>
  <c r="AU11"/>
  <c r="AT11"/>
  <c r="AS11"/>
  <c r="AQ11"/>
  <c r="AC12"/>
  <c r="AA12"/>
  <c r="Y12"/>
  <c r="W12"/>
  <c r="U12"/>
  <c r="S12"/>
  <c r="Q12"/>
  <c r="O12"/>
  <c r="M12"/>
  <c r="K12"/>
  <c r="I12"/>
  <c r="BC10"/>
  <c r="BB10"/>
  <c r="BA10"/>
  <c r="AZ10"/>
  <c r="AY10"/>
  <c r="AX10"/>
  <c r="AW10"/>
  <c r="AV10"/>
  <c r="AU10"/>
  <c r="AT10"/>
  <c r="AS10"/>
  <c r="AQ10"/>
  <c r="AC11"/>
  <c r="AA11"/>
  <c r="Y11"/>
  <c r="W11"/>
  <c r="U11"/>
  <c r="S11"/>
  <c r="Q11"/>
  <c r="O11"/>
  <c r="M11"/>
  <c r="K11"/>
  <c r="I11"/>
  <c r="BC9"/>
  <c r="BB9"/>
  <c r="BA9"/>
  <c r="AZ9"/>
  <c r="AY9"/>
  <c r="AX9"/>
  <c r="AW9"/>
  <c r="AV9"/>
  <c r="AU9"/>
  <c r="AT9"/>
  <c r="AS9"/>
  <c r="AQ9"/>
  <c r="AC10"/>
  <c r="AA10"/>
  <c r="Y10"/>
  <c r="W10"/>
  <c r="U10"/>
  <c r="S10"/>
  <c r="Q10"/>
  <c r="O10"/>
  <c r="M10"/>
  <c r="K10"/>
  <c r="I10"/>
  <c r="BC8"/>
  <c r="BB8"/>
  <c r="BA8"/>
  <c r="AZ8"/>
  <c r="AY8"/>
  <c r="AX8"/>
  <c r="AW8"/>
  <c r="AV8"/>
  <c r="AU8"/>
  <c r="AT8"/>
  <c r="AS8"/>
  <c r="AQ8"/>
  <c r="AC9"/>
  <c r="AA9"/>
  <c r="Y9"/>
  <c r="AN8" s="1"/>
  <c r="W9"/>
  <c r="U9"/>
  <c r="S9"/>
  <c r="Q9"/>
  <c r="O9"/>
  <c r="M9"/>
  <c r="K9"/>
  <c r="I9"/>
  <c r="BC7"/>
  <c r="BB7"/>
  <c r="BA7"/>
  <c r="AZ7"/>
  <c r="AY7"/>
  <c r="AX7"/>
  <c r="AW7"/>
  <c r="AV7"/>
  <c r="AU7"/>
  <c r="AT7"/>
  <c r="AS7"/>
  <c r="AQ7"/>
  <c r="AC8"/>
  <c r="AA8"/>
  <c r="Y8"/>
  <c r="W8"/>
  <c r="U8"/>
  <c r="S8"/>
  <c r="Q8"/>
  <c r="O8"/>
  <c r="M8"/>
  <c r="K8"/>
  <c r="I8"/>
  <c r="BC6"/>
  <c r="BB6"/>
  <c r="BA6"/>
  <c r="AZ6"/>
  <c r="AY6"/>
  <c r="AX6"/>
  <c r="AW6"/>
  <c r="AV6"/>
  <c r="AU6"/>
  <c r="AT6"/>
  <c r="AS6"/>
  <c r="AR6" s="1"/>
  <c r="AQ6"/>
  <c r="AC7"/>
  <c r="AP6" s="1"/>
  <c r="AA7"/>
  <c r="AO6" s="1"/>
  <c r="Y7"/>
  <c r="AN6" s="1"/>
  <c r="W7"/>
  <c r="AM6" s="1"/>
  <c r="U7"/>
  <c r="AL6" s="1"/>
  <c r="S7"/>
  <c r="AK6" s="1"/>
  <c r="Q7"/>
  <c r="AJ6" s="1"/>
  <c r="O7"/>
  <c r="AI6" s="1"/>
  <c r="M7"/>
  <c r="AH6" s="1"/>
  <c r="K7"/>
  <c r="AG6" s="1"/>
  <c r="I7"/>
  <c r="AF6" s="1"/>
  <c r="BC5"/>
  <c r="BB5"/>
  <c r="BA5"/>
  <c r="AZ5"/>
  <c r="AY5"/>
  <c r="AX5"/>
  <c r="AW5"/>
  <c r="AV5"/>
  <c r="AU5"/>
  <c r="AT5"/>
  <c r="AS5"/>
  <c r="AQ5"/>
  <c r="AC5"/>
  <c r="AP5" s="1"/>
  <c r="AA5"/>
  <c r="AO5" s="1"/>
  <c r="Y5"/>
  <c r="AN5" s="1"/>
  <c r="W5"/>
  <c r="AM5" s="1"/>
  <c r="U5"/>
  <c r="AL5" s="1"/>
  <c r="S5"/>
  <c r="AK5" s="1"/>
  <c r="Q5"/>
  <c r="AJ5" s="1"/>
  <c r="O5"/>
  <c r="AI5" s="1"/>
  <c r="M5"/>
  <c r="AH5" s="1"/>
  <c r="K5"/>
  <c r="AG5" s="1"/>
  <c r="I5"/>
  <c r="AF5" s="1"/>
  <c r="BC4"/>
  <c r="BB4"/>
  <c r="BA4"/>
  <c r="AZ4"/>
  <c r="AY4"/>
  <c r="AX4"/>
  <c r="AW4"/>
  <c r="AV4"/>
  <c r="AU4"/>
  <c r="AT4"/>
  <c r="AS4"/>
  <c r="AR4" s="1"/>
  <c r="AQ4"/>
  <c r="AC4"/>
  <c r="AP4" s="1"/>
  <c r="AA4"/>
  <c r="AO4" s="1"/>
  <c r="Y4"/>
  <c r="AN4" s="1"/>
  <c r="W4"/>
  <c r="AM4" s="1"/>
  <c r="U4"/>
  <c r="AL4" s="1"/>
  <c r="S4"/>
  <c r="AK4" s="1"/>
  <c r="Q4"/>
  <c r="AJ4" s="1"/>
  <c r="O4"/>
  <c r="AI4" s="1"/>
  <c r="M4"/>
  <c r="AH4" s="1"/>
  <c r="K4"/>
  <c r="AG4" s="1"/>
  <c r="I4"/>
  <c r="AF4" s="1"/>
  <c r="BC3"/>
  <c r="BB3"/>
  <c r="BA3"/>
  <c r="AZ3"/>
  <c r="AY3"/>
  <c r="AX3"/>
  <c r="AW3"/>
  <c r="AV3"/>
  <c r="AU3"/>
  <c r="AT3"/>
  <c r="AS3"/>
  <c r="AQ3"/>
  <c r="AC3"/>
  <c r="AP3" s="1"/>
  <c r="AA3"/>
  <c r="AO3" s="1"/>
  <c r="Y3"/>
  <c r="AN3" s="1"/>
  <c r="W3"/>
  <c r="AM3" s="1"/>
  <c r="U3"/>
  <c r="AL3" s="1"/>
  <c r="S3"/>
  <c r="AK3" s="1"/>
  <c r="Q3"/>
  <c r="AJ3" s="1"/>
  <c r="O3"/>
  <c r="AI3" s="1"/>
  <c r="M3"/>
  <c r="AH3" s="1"/>
  <c r="K3"/>
  <c r="AG3" s="1"/>
  <c r="I3"/>
  <c r="AF3" s="1"/>
  <c r="AF9" l="1"/>
  <c r="AH9"/>
  <c r="AJ9"/>
  <c r="AL9"/>
  <c r="AN9"/>
  <c r="AP9"/>
  <c r="AG10"/>
  <c r="AI10"/>
  <c r="AK10"/>
  <c r="AM10"/>
  <c r="AO10"/>
  <c r="AF11"/>
  <c r="AH11"/>
  <c r="AJ11"/>
  <c r="AL11"/>
  <c r="AN11"/>
  <c r="AP11"/>
  <c r="AG12"/>
  <c r="AI12"/>
  <c r="AK12"/>
  <c r="AM12"/>
  <c r="AO12"/>
  <c r="AG7"/>
  <c r="AI7"/>
  <c r="AK7"/>
  <c r="AM7"/>
  <c r="AO7"/>
  <c r="AI15" i="27"/>
  <c r="AL34"/>
  <c r="AD4"/>
  <c r="AM15"/>
  <c r="AG5"/>
  <c r="AI5"/>
  <c r="AK5"/>
  <c r="AM5"/>
  <c r="AO5"/>
  <c r="AE8"/>
  <c r="AG12"/>
  <c r="AK12"/>
  <c r="AM12"/>
  <c r="AH17"/>
  <c r="AL17"/>
  <c r="AF4"/>
  <c r="AH4"/>
  <c r="AJ4"/>
  <c r="AL4"/>
  <c r="AN4"/>
  <c r="AP4"/>
  <c r="AI4"/>
  <c r="AM4"/>
  <c r="AP5"/>
  <c r="AH5"/>
  <c r="AL5"/>
  <c r="AP6"/>
  <c r="AM7"/>
  <c r="AH9"/>
  <c r="AJ9"/>
  <c r="AL9"/>
  <c r="AN9"/>
  <c r="AP9"/>
  <c r="AH11"/>
  <c r="AJ11"/>
  <c r="AL11"/>
  <c r="AN11"/>
  <c r="AP11"/>
  <c r="AH12"/>
  <c r="AL12"/>
  <c r="AP12"/>
  <c r="AR13"/>
  <c r="AG15"/>
  <c r="AK15"/>
  <c r="AO15"/>
  <c r="AR15"/>
  <c r="AR19"/>
  <c r="AR21"/>
  <c r="AR23"/>
  <c r="AR25"/>
  <c r="AG26"/>
  <c r="AI26"/>
  <c r="AK26"/>
  <c r="AF26"/>
  <c r="AJ26"/>
  <c r="AR27"/>
  <c r="AR29"/>
  <c r="AF33"/>
  <c r="AH33"/>
  <c r="AN33"/>
  <c r="AR33"/>
  <c r="AG34"/>
  <c r="AI34"/>
  <c r="AK34"/>
  <c r="AO34"/>
  <c r="AF34"/>
  <c r="AJ34"/>
  <c r="AE35"/>
  <c r="AR37"/>
  <c r="AR43"/>
  <c r="AE45"/>
  <c r="AG4"/>
  <c r="AK4"/>
  <c r="AO4"/>
  <c r="AG6"/>
  <c r="AI6"/>
  <c r="AK6"/>
  <c r="AM6"/>
  <c r="AO6"/>
  <c r="AE10"/>
  <c r="AI12"/>
  <c r="AO12"/>
  <c r="AH15"/>
  <c r="AJ15"/>
  <c r="AL15"/>
  <c r="AN15"/>
  <c r="AP15"/>
  <c r="AJ17"/>
  <c r="AP17"/>
  <c r="AE18"/>
  <c r="AH26"/>
  <c r="AL26"/>
  <c r="AN26"/>
  <c r="AP26"/>
  <c r="AE27"/>
  <c r="AE29"/>
  <c r="AE31"/>
  <c r="AE37"/>
  <c r="AE39"/>
  <c r="AE41"/>
  <c r="AE43"/>
  <c r="AE47"/>
  <c r="AE49"/>
  <c r="AE50"/>
  <c r="AE51"/>
  <c r="AE52"/>
  <c r="AE53"/>
  <c r="AE6"/>
  <c r="AF7"/>
  <c r="AD3"/>
  <c r="AF9"/>
  <c r="AE9" s="1"/>
  <c r="AD11"/>
  <c r="AF11"/>
  <c r="AE12" s="1"/>
  <c r="AD12"/>
  <c r="AF13"/>
  <c r="AE13" s="1"/>
  <c r="AD13"/>
  <c r="AF19"/>
  <c r="AE19" s="1"/>
  <c r="AD19"/>
  <c r="AF21"/>
  <c r="AE21" s="1"/>
  <c r="AD21"/>
  <c r="AD6"/>
  <c r="AG3"/>
  <c r="AE4" s="1"/>
  <c r="AD5"/>
  <c r="AD9"/>
  <c r="AD8"/>
  <c r="AD10"/>
  <c r="AD7"/>
  <c r="AE14"/>
  <c r="AD18"/>
  <c r="AE20"/>
  <c r="AE22"/>
  <c r="AE24"/>
  <c r="AE25"/>
  <c r="AE28"/>
  <c r="AE30"/>
  <c r="AE33"/>
  <c r="AE38"/>
  <c r="AE44"/>
  <c r="AF15"/>
  <c r="AD17"/>
  <c r="AF17"/>
  <c r="AE16" s="1"/>
  <c r="AD16"/>
  <c r="AF23"/>
  <c r="AE23" s="1"/>
  <c r="AD23"/>
  <c r="AD15"/>
  <c r="AD14"/>
  <c r="AD20"/>
  <c r="AD22"/>
  <c r="AD24"/>
  <c r="AE32"/>
  <c r="AE36"/>
  <c r="AE40"/>
  <c r="AE42"/>
  <c r="AE46"/>
  <c r="AE48"/>
  <c r="AD25"/>
  <c r="AD28"/>
  <c r="AD30"/>
  <c r="AD32"/>
  <c r="AD33"/>
  <c r="AD36"/>
  <c r="AD38"/>
  <c r="AD40"/>
  <c r="AD42"/>
  <c r="AD44"/>
  <c r="AD46"/>
  <c r="AD48"/>
  <c r="AD26"/>
  <c r="AD27"/>
  <c r="AD29"/>
  <c r="AD31"/>
  <c r="AD34"/>
  <c r="AD35"/>
  <c r="AD37"/>
  <c r="AD39"/>
  <c r="AD41"/>
  <c r="AD43"/>
  <c r="AD45"/>
  <c r="AD47"/>
  <c r="AD49"/>
  <c r="AD50"/>
  <c r="AD51"/>
  <c r="AD52"/>
  <c r="AD53"/>
  <c r="AP12" i="26"/>
  <c r="AG13"/>
  <c r="AI13"/>
  <c r="AK13"/>
  <c r="AM13"/>
  <c r="AO13"/>
  <c r="AR14"/>
  <c r="AR17"/>
  <c r="AG18"/>
  <c r="AI18"/>
  <c r="AK18"/>
  <c r="AM18"/>
  <c r="AO18"/>
  <c r="AF19"/>
  <c r="AH19"/>
  <c r="AJ19"/>
  <c r="AN19"/>
  <c r="AP19"/>
  <c r="AR19"/>
  <c r="AF21"/>
  <c r="AH21"/>
  <c r="AF22"/>
  <c r="AH22"/>
  <c r="AK22"/>
  <c r="AF24"/>
  <c r="AH24"/>
  <c r="AN24"/>
  <c r="AH26"/>
  <c r="AK26"/>
  <c r="AF27"/>
  <c r="AH27"/>
  <c r="AM27"/>
  <c r="AF46"/>
  <c r="AI46"/>
  <c r="AG46"/>
  <c r="AH45"/>
  <c r="AI44"/>
  <c r="AG44"/>
  <c r="AI42"/>
  <c r="AG42"/>
  <c r="AL41"/>
  <c r="AH41"/>
  <c r="AI40"/>
  <c r="AG40"/>
  <c r="AG39"/>
  <c r="AH38"/>
  <c r="AG38"/>
  <c r="AH37"/>
  <c r="AF37"/>
  <c r="AI36"/>
  <c r="AG36"/>
  <c r="AF35"/>
  <c r="AO34"/>
  <c r="AG34"/>
  <c r="AH33"/>
  <c r="AF33"/>
  <c r="AF31"/>
  <c r="AO30"/>
  <c r="AM30"/>
  <c r="AI30"/>
  <c r="AG30"/>
  <c r="AH29"/>
  <c r="AN7"/>
  <c r="AG8"/>
  <c r="AI8"/>
  <c r="AK8"/>
  <c r="AM8"/>
  <c r="AO8"/>
  <c r="AF7"/>
  <c r="AH7"/>
  <c r="AJ7"/>
  <c r="AL7"/>
  <c r="AP7"/>
  <c r="AF8"/>
  <c r="AH8"/>
  <c r="AJ8"/>
  <c r="AL8"/>
  <c r="AP8"/>
  <c r="AG9"/>
  <c r="AI9"/>
  <c r="AK9"/>
  <c r="AM9"/>
  <c r="AO9"/>
  <c r="AF10"/>
  <c r="AH10"/>
  <c r="AJ10"/>
  <c r="AL10"/>
  <c r="AN10"/>
  <c r="AP10"/>
  <c r="AG11"/>
  <c r="AI11"/>
  <c r="AK11"/>
  <c r="AM11"/>
  <c r="AO11"/>
  <c r="AF12"/>
  <c r="AH12"/>
  <c r="AJ12"/>
  <c r="AL12"/>
  <c r="AN12"/>
  <c r="AF13"/>
  <c r="AH13"/>
  <c r="AJ13"/>
  <c r="AL13"/>
  <c r="AN13"/>
  <c r="AH18"/>
  <c r="AJ18"/>
  <c r="AP18"/>
  <c r="AL18"/>
  <c r="AN18"/>
  <c r="AG19"/>
  <c r="AI19"/>
  <c r="AK19"/>
  <c r="AO19"/>
  <c r="AG21"/>
  <c r="AI21"/>
  <c r="AK21"/>
  <c r="AJ21"/>
  <c r="AG22"/>
  <c r="AI22"/>
  <c r="AJ22"/>
  <c r="AG24"/>
  <c r="AI24"/>
  <c r="AK24"/>
  <c r="AJ24"/>
  <c r="AM24"/>
  <c r="AO24"/>
  <c r="AG26"/>
  <c r="AI26"/>
  <c r="AJ26"/>
  <c r="AP26"/>
  <c r="AG27"/>
  <c r="AI27"/>
  <c r="AJ27"/>
  <c r="AL27"/>
  <c r="AN27"/>
  <c r="AP27"/>
  <c r="AH46"/>
  <c r="AI45"/>
  <c r="AH44"/>
  <c r="AH42"/>
  <c r="AG41"/>
  <c r="AI41"/>
  <c r="AH40"/>
  <c r="AI39"/>
  <c r="AH39"/>
  <c r="AK38"/>
  <c r="AI38"/>
  <c r="AF38"/>
  <c r="AI37"/>
  <c r="AG37"/>
  <c r="AP36"/>
  <c r="AL36"/>
  <c r="AH36"/>
  <c r="AI35"/>
  <c r="AP34"/>
  <c r="AN34"/>
  <c r="AH34"/>
  <c r="AE34" s="1"/>
  <c r="AF34"/>
  <c r="AJ33"/>
  <c r="AM33"/>
  <c r="AI33"/>
  <c r="AG33"/>
  <c r="AI31"/>
  <c r="AP30"/>
  <c r="AK30"/>
  <c r="AL30"/>
  <c r="AH30"/>
  <c r="AI29"/>
  <c r="AD44"/>
  <c r="AD15"/>
  <c r="AR48"/>
  <c r="AD17"/>
  <c r="AD23"/>
  <c r="AR8"/>
  <c r="AR10"/>
  <c r="AR22"/>
  <c r="AR23"/>
  <c r="AR25"/>
  <c r="AR26"/>
  <c r="AR27"/>
  <c r="AR28"/>
  <c r="AD20"/>
  <c r="AF30"/>
  <c r="AD28"/>
  <c r="AD33"/>
  <c r="AD16"/>
  <c r="AR9"/>
  <c r="AR12"/>
  <c r="AR20"/>
  <c r="AR21"/>
  <c r="AR24"/>
  <c r="AD39"/>
  <c r="AF40"/>
  <c r="AE40" s="1"/>
  <c r="AF36"/>
  <c r="AD32"/>
  <c r="AF29"/>
  <c r="AE37"/>
  <c r="AD45"/>
  <c r="AR46"/>
  <c r="AR45"/>
  <c r="AD35"/>
  <c r="AR42"/>
  <c r="AR41"/>
  <c r="AD25"/>
  <c r="AR38"/>
  <c r="AR37"/>
  <c r="AD31"/>
  <c r="AR34"/>
  <c r="AR33"/>
  <c r="AE32"/>
  <c r="AD29"/>
  <c r="AR30"/>
  <c r="AR29"/>
  <c r="AR3"/>
  <c r="AR5"/>
  <c r="AR7"/>
  <c r="AR11"/>
  <c r="AR13"/>
  <c r="AR15"/>
  <c r="AE25"/>
  <c r="AR47"/>
  <c r="AD47"/>
  <c r="AR44"/>
  <c r="AR43"/>
  <c r="AD40"/>
  <c r="AR40"/>
  <c r="AR39"/>
  <c r="AF39"/>
  <c r="AE38"/>
  <c r="AD14"/>
  <c r="AR36"/>
  <c r="AR35"/>
  <c r="AH35"/>
  <c r="AE35" s="1"/>
  <c r="AD43"/>
  <c r="AR32"/>
  <c r="AR31"/>
  <c r="AH31"/>
  <c r="AE30"/>
  <c r="AE29"/>
  <c r="AE44"/>
  <c r="AF47"/>
  <c r="AE47" s="1"/>
  <c r="AF45"/>
  <c r="AE45" s="1"/>
  <c r="AF43"/>
  <c r="AE43" s="1"/>
  <c r="AF41"/>
  <c r="AE3"/>
  <c r="AE5"/>
  <c r="AE7"/>
  <c r="AE15"/>
  <c r="AE23"/>
  <c r="AE11"/>
  <c r="AE17"/>
  <c r="AE21"/>
  <c r="AE4"/>
  <c r="AE6"/>
  <c r="AE8"/>
  <c r="AE12"/>
  <c r="AE14"/>
  <c r="AE16"/>
  <c r="AE20"/>
  <c r="AF28"/>
  <c r="AE28" s="1"/>
  <c r="AD6"/>
  <c r="AF50"/>
  <c r="AE50" s="1"/>
  <c r="AD50"/>
  <c r="AF52"/>
  <c r="AE52" s="1"/>
  <c r="AD52"/>
  <c r="AD4"/>
  <c r="AD9"/>
  <c r="AD13"/>
  <c r="AD22"/>
  <c r="AD26"/>
  <c r="AD30"/>
  <c r="AD36"/>
  <c r="AD38"/>
  <c r="AD48"/>
  <c r="AF26"/>
  <c r="AD42"/>
  <c r="AF49"/>
  <c r="AE49" s="1"/>
  <c r="AD49"/>
  <c r="AF51"/>
  <c r="AE51" s="1"/>
  <c r="AD51"/>
  <c r="AF53"/>
  <c r="AE53" s="1"/>
  <c r="AD53"/>
  <c r="AD7"/>
  <c r="AD11"/>
  <c r="AD19"/>
  <c r="AD3"/>
  <c r="AD5"/>
  <c r="AD8"/>
  <c r="AD10"/>
  <c r="AD12"/>
  <c r="AD18"/>
  <c r="AD21"/>
  <c r="AD24"/>
  <c r="AD27"/>
  <c r="AD34"/>
  <c r="AD37"/>
  <c r="AD41"/>
  <c r="AD46"/>
  <c r="AE48"/>
  <c r="AE27" l="1"/>
  <c r="AE13"/>
  <c r="AE10"/>
  <c r="AE9"/>
  <c r="AE33"/>
  <c r="AE36"/>
  <c r="AE42"/>
  <c r="AE46"/>
  <c r="AE24"/>
  <c r="AE22"/>
  <c r="AE19"/>
  <c r="AE18"/>
  <c r="AE3" i="27"/>
  <c r="AE26"/>
  <c r="AE17"/>
  <c r="AE15"/>
  <c r="AE34"/>
  <c r="AE5"/>
  <c r="AE11"/>
  <c r="AE7"/>
  <c r="AE26" i="26"/>
  <c r="AE41"/>
  <c r="AE31"/>
  <c r="AE39"/>
</calcChain>
</file>

<file path=xl/sharedStrings.xml><?xml version="1.0" encoding="utf-8"?>
<sst xmlns="http://schemas.openxmlformats.org/spreadsheetml/2006/main" count="676" uniqueCount="123">
  <si>
    <t>Ivan Fraňo</t>
  </si>
  <si>
    <t>Peter Novek</t>
  </si>
  <si>
    <t>František Hulač</t>
  </si>
  <si>
    <t>Ondrej Bukovinský</t>
  </si>
  <si>
    <t>Jozef Kráner</t>
  </si>
  <si>
    <t>Tomáš Dovalovský</t>
  </si>
  <si>
    <t>Pavol Letko</t>
  </si>
  <si>
    <t>Peter Beňuš</t>
  </si>
  <si>
    <t>Pavol Krčma</t>
  </si>
  <si>
    <t>Dominik Halabuk</t>
  </si>
  <si>
    <t>Mária Beňušová</t>
  </si>
  <si>
    <t>Igor Piroš</t>
  </si>
  <si>
    <t>Miroslava Ivanová</t>
  </si>
  <si>
    <t>Denis Šramo</t>
  </si>
  <si>
    <t>PCP</t>
  </si>
  <si>
    <t>Simona Hulačová</t>
  </si>
  <si>
    <t>Denis Šramo junior</t>
  </si>
  <si>
    <t>Csaba Antal</t>
  </si>
  <si>
    <t>Marcel Žipaj</t>
  </si>
  <si>
    <t>Katarina Kováčová</t>
  </si>
  <si>
    <t>Róbert Gacho</t>
  </si>
  <si>
    <t>Steyr LG 110</t>
  </si>
  <si>
    <t>Air Arms EV2</t>
  </si>
  <si>
    <t> Nikko Stirling Diamond 10-50x60 "BigNikko"</t>
  </si>
  <si>
    <t>Weihrauch HW 100</t>
  </si>
  <si>
    <t> Hawke Sidewinder 8-32x56</t>
  </si>
  <si>
    <t>Anschütz 9003 S2</t>
  </si>
  <si>
    <t> JSB Exact Heavy</t>
  </si>
  <si>
    <t>Anschütz 2020 CA</t>
  </si>
  <si>
    <t>Hämmerli AR 20</t>
  </si>
  <si>
    <t>Steyr Challenge FT </t>
  </si>
  <si>
    <t>Air Arms S400</t>
  </si>
  <si>
    <t>Peter Kráľ</t>
  </si>
  <si>
    <t>Martin Blaho</t>
  </si>
  <si>
    <t>Miroslav Blaho</t>
  </si>
  <si>
    <t>Weihrauch HW 97</t>
  </si>
  <si>
    <t>Browning Leverage</t>
  </si>
  <si>
    <t>Andrea Žipajová</t>
  </si>
  <si>
    <t>%</t>
  </si>
  <si>
    <t>kolo:</t>
  </si>
  <si>
    <t>MENO</t>
  </si>
  <si>
    <t>OPTIKA</t>
  </si>
  <si>
    <t>STRELIVO</t>
  </si>
  <si>
    <t>SUM %</t>
  </si>
  <si>
    <t>PORADIE</t>
  </si>
  <si>
    <t>Danka Dovalovská</t>
  </si>
  <si>
    <t>Anschütz 8002</t>
  </si>
  <si>
    <t>Filip Ďurec</t>
  </si>
  <si>
    <t>Filip Šišolák</t>
  </si>
  <si>
    <t>Henrich Raduška</t>
  </si>
  <si>
    <t>Daystate Grand Prix</t>
  </si>
  <si>
    <t>Ivan Gašparík</t>
  </si>
  <si>
    <t>Ján Kladivík</t>
  </si>
  <si>
    <t>Lubor Sabo</t>
  </si>
  <si>
    <t>Peter Brieška</t>
  </si>
  <si>
    <t>Peter Šišolák</t>
  </si>
  <si>
    <t>Vladimir Balaj</t>
  </si>
  <si>
    <t>CZ 200</t>
  </si>
  <si>
    <t>Roman Suhaj</t>
  </si>
  <si>
    <t>Nikko Stirling Targetmaster 10-50x60</t>
  </si>
  <si>
    <t>Štefan Široký</t>
  </si>
  <si>
    <t>Benjamín Benko</t>
  </si>
  <si>
    <t>Crossman 2240</t>
  </si>
  <si>
    <t>Martin Gogora</t>
  </si>
  <si>
    <t>JSB</t>
  </si>
  <si>
    <t>Optik 10-40x60</t>
  </si>
  <si>
    <t>JSB Exact 4.52</t>
  </si>
  <si>
    <t>AA MPR 400</t>
  </si>
  <si>
    <t>sum best 9</t>
  </si>
  <si>
    <t>kolo</t>
  </si>
  <si>
    <t>ciele</t>
  </si>
  <si>
    <t xml:space="preserve">zlozene </t>
  </si>
  <si>
    <t>JSB Exact Heavy</t>
  </si>
  <si>
    <t>JSB Exact 4.51</t>
  </si>
  <si>
    <t>JSB Exact Express</t>
  </si>
  <si>
    <t>Air Arms Field 4.52</t>
  </si>
  <si>
    <t>Nikko Stirling Diamond 10-50x60 "BigNikko"</t>
  </si>
  <si>
    <t>Schmidt &amp; Bender FT 12 5-50x56</t>
  </si>
  <si>
    <t>Hawke Sidewinder 8-32x56</t>
  </si>
  <si>
    <t>Sightron SIII 10-50x60 LR MOA</t>
  </si>
  <si>
    <t>Hawke Sidewinder 6-24x56</t>
  </si>
  <si>
    <t>JSB Exact 4.53</t>
  </si>
  <si>
    <t>JSB Exact 4.50</t>
  </si>
  <si>
    <t>JSB exact 4.52</t>
  </si>
  <si>
    <t>Celkový počet strelcov</t>
  </si>
  <si>
    <t>BSA Deerhunter 8-32x44 AO</t>
  </si>
  <si>
    <t>Cobra 3-9x42</t>
  </si>
  <si>
    <t>Hawke Sidewinder 5-20x56</t>
  </si>
  <si>
    <t>Delta Optical Titanium 4-16x42</t>
  </si>
  <si>
    <t>Tasco Custom Shop 8-40x56</t>
  </si>
  <si>
    <t>Falcon T50 10-50x60</t>
  </si>
  <si>
    <t>ZOS 10-40x60</t>
  </si>
  <si>
    <t>ZBRAŇ</t>
  </si>
  <si>
    <t>Milan Komoráš</t>
  </si>
  <si>
    <t>Adam Komoráš</t>
  </si>
  <si>
    <t>Weihrauch HW 50S
Air Arms S400</t>
  </si>
  <si>
    <t>Nikko Stirling AirKing 4-12x42 AO
BSA Deerhunter 8-32x44</t>
  </si>
  <si>
    <t>Zdenek Merkl</t>
  </si>
  <si>
    <t>Ľudovít Skokánek</t>
  </si>
  <si>
    <t>Anschütz 2020CA</t>
  </si>
  <si>
    <t>JSB Exact</t>
  </si>
  <si>
    <t>František Duraj</t>
  </si>
  <si>
    <t>Weihrauch HW 100
Air Arms FTP900</t>
  </si>
  <si>
    <t>Walther LG 300
Feinwerkbau 800 FT </t>
  </si>
  <si>
    <t>MTC 8-32x60
Sightron SIII 10-50x60 LR MOA</t>
  </si>
  <si>
    <t>Filip Balaj</t>
  </si>
  <si>
    <t>Weihrauch HW 50</t>
  </si>
  <si>
    <t>Hawke 3-9x40</t>
  </si>
  <si>
    <t>Michal Kravec</t>
  </si>
  <si>
    <t>Falcon 5,5-25</t>
  </si>
  <si>
    <t>MTC 8-32x60
Hawke Sidewinder 8-32x56
Nikko Stirling Diamond 10-50x60 "BigNikko"</t>
  </si>
  <si>
    <t>body</t>
  </si>
  <si>
    <t>VÝSLEDKY - FT LIGA 2015</t>
  </si>
  <si>
    <t>sum % best 9</t>
  </si>
  <si>
    <t>OPEN</t>
  </si>
  <si>
    <t>KATEGORIA</t>
  </si>
  <si>
    <t>CLEN SAFTA</t>
  </si>
  <si>
    <t>ANO</t>
  </si>
  <si>
    <t>NIE</t>
  </si>
  <si>
    <t>JUNIOR</t>
  </si>
  <si>
    <t>MLADSI JUNIOR</t>
  </si>
  <si>
    <t>PRUZINA</t>
  </si>
  <si>
    <t>PCP - ZENY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</si>
</sst>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2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right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0" fillId="0" borderId="0" xfId="0" applyBorder="1"/>
    <xf numFmtId="0" fontId="3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6" fillId="3" borderId="0" xfId="0" applyFont="1" applyFill="1"/>
    <xf numFmtId="164" fontId="3" fillId="0" borderId="9" xfId="0" applyNumberFormat="1" applyFont="1" applyFill="1" applyBorder="1" applyAlignment="1">
      <alignment horizontal="center" wrapText="1"/>
    </xf>
    <xf numFmtId="2" fontId="5" fillId="4" borderId="1" xfId="0" applyNumberFormat="1" applyFont="1" applyFill="1" applyBorder="1" applyAlignment="1">
      <alignment horizontal="center"/>
    </xf>
    <xf numFmtId="0" fontId="7" fillId="0" borderId="0" xfId="0" applyFont="1" applyBorder="1"/>
    <xf numFmtId="0" fontId="7" fillId="0" borderId="0" xfId="0" applyFont="1"/>
    <xf numFmtId="0" fontId="5" fillId="0" borderId="1" xfId="0" applyFont="1" applyBorder="1"/>
    <xf numFmtId="0" fontId="10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1" fillId="6" borderId="1" xfId="0" applyFont="1" applyFill="1" applyBorder="1"/>
    <xf numFmtId="2" fontId="5" fillId="7" borderId="1" xfId="0" applyNumberFormat="1" applyFont="1" applyFill="1" applyBorder="1"/>
    <xf numFmtId="164" fontId="0" fillId="0" borderId="5" xfId="0" applyNumberFormat="1" applyBorder="1"/>
    <xf numFmtId="0" fontId="0" fillId="8" borderId="1" xfId="0" applyFill="1" applyBorder="1" applyAlignment="1">
      <alignment horizontal="center"/>
    </xf>
    <xf numFmtId="0" fontId="12" fillId="0" borderId="0" xfId="0" applyFont="1"/>
    <xf numFmtId="0" fontId="9" fillId="9" borderId="8" xfId="0" applyFont="1" applyFill="1" applyBorder="1" applyAlignment="1">
      <alignment horizontal="center" wrapText="1"/>
    </xf>
    <xf numFmtId="2" fontId="0" fillId="0" borderId="10" xfId="0" applyNumberFormat="1" applyBorder="1"/>
    <xf numFmtId="164" fontId="0" fillId="0" borderId="10" xfId="0" applyNumberFormat="1" applyBorder="1"/>
    <xf numFmtId="0" fontId="0" fillId="8" borderId="3" xfId="0" applyFill="1" applyBorder="1" applyAlignment="1">
      <alignment horizontal="center"/>
    </xf>
    <xf numFmtId="0" fontId="5" fillId="14" borderId="1" xfId="0" applyFont="1" applyFill="1" applyBorder="1" applyAlignment="1">
      <alignment horizontal="right"/>
    </xf>
    <xf numFmtId="0" fontId="5" fillId="1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right"/>
    </xf>
    <xf numFmtId="0" fontId="5" fillId="5" borderId="1" xfId="0" applyFont="1" applyFill="1" applyBorder="1" applyAlignment="1">
      <alignment horizontal="center"/>
    </xf>
    <xf numFmtId="0" fontId="0" fillId="15" borderId="1" xfId="0" applyFill="1" applyBorder="1"/>
    <xf numFmtId="1" fontId="5" fillId="11" borderId="1" xfId="0" applyNumberFormat="1" applyFont="1" applyFill="1" applyBorder="1"/>
    <xf numFmtId="0" fontId="13" fillId="0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5" fillId="10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8" fillId="14" borderId="6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16" fillId="10" borderId="0" xfId="0" applyFont="1" applyFill="1" applyAlignment="1">
      <alignment horizontal="center" vertical="center" wrapText="1"/>
    </xf>
    <xf numFmtId="2" fontId="5" fillId="9" borderId="1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17" fillId="16" borderId="4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left" wrapText="1"/>
    </xf>
    <xf numFmtId="0" fontId="8" fillId="14" borderId="1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13" borderId="1" xfId="0" applyFont="1" applyFill="1" applyBorder="1" applyAlignment="1">
      <alignment horizontal="center" wrapText="1"/>
    </xf>
    <xf numFmtId="0" fontId="9" fillId="13" borderId="12" xfId="0" applyFont="1" applyFill="1" applyBorder="1" applyAlignment="1">
      <alignment horizontal="center" wrapText="1"/>
    </xf>
    <xf numFmtId="0" fontId="9" fillId="12" borderId="1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/>
    <xf numFmtId="164" fontId="0" fillId="0" borderId="1" xfId="0" applyNumberFormat="1" applyFill="1" applyBorder="1"/>
    <xf numFmtId="164" fontId="0" fillId="0" borderId="5" xfId="0" applyNumberFormat="1" applyFill="1" applyBorder="1"/>
    <xf numFmtId="0" fontId="0" fillId="0" borderId="1" xfId="0" applyFill="1" applyBorder="1"/>
    <xf numFmtId="1" fontId="5" fillId="0" borderId="1" xfId="0" applyNumberFormat="1" applyFon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9" fillId="12" borderId="12" xfId="0" applyFont="1" applyFill="1" applyBorder="1" applyAlignment="1">
      <alignment horizontal="center" wrapText="1"/>
    </xf>
    <xf numFmtId="0" fontId="9" fillId="8" borderId="12" xfId="0" applyFont="1" applyFill="1" applyBorder="1" applyAlignment="1">
      <alignment horizontal="center" wrapText="1"/>
    </xf>
    <xf numFmtId="0" fontId="9" fillId="16" borderId="12" xfId="0" applyFont="1" applyFill="1" applyBorder="1" applyAlignment="1">
      <alignment horizontal="center" wrapText="1"/>
    </xf>
    <xf numFmtId="0" fontId="9" fillId="2" borderId="12" xfId="0" applyFont="1" applyFill="1" applyBorder="1" applyAlignment="1">
      <alignment horizontal="center" wrapText="1"/>
    </xf>
    <xf numFmtId="0" fontId="9" fillId="17" borderId="12" xfId="0" applyFont="1" applyFill="1" applyBorder="1" applyAlignment="1">
      <alignment horizontal="center" wrapText="1"/>
    </xf>
    <xf numFmtId="0" fontId="9" fillId="5" borderId="12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wrapText="1"/>
    </xf>
    <xf numFmtId="0" fontId="9" fillId="16" borderId="1" xfId="0" applyFont="1" applyFill="1" applyBorder="1" applyAlignment="1">
      <alignment horizontal="center" wrapText="1"/>
    </xf>
    <xf numFmtId="0" fontId="9" fillId="17" borderId="1" xfId="0" applyFont="1" applyFill="1" applyBorder="1" applyAlignment="1">
      <alignment horizontal="center" wrapText="1"/>
    </xf>
  </cellXfs>
  <cellStyles count="1">
    <cellStyle name="normální" xfId="0" builtinId="0"/>
  </cellStyles>
  <dxfs count="10"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t-hft.sk/index.php/shooters/shooter/20-jozef-kraner" TargetMode="External"/><Relationship Id="rId1" Type="http://schemas.openxmlformats.org/officeDocument/2006/relationships/hyperlink" Target="http://www.ft-hft.sk/index.php/shooters/shooter/3-igor-piro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ft-hft.sk/index.php/shooters/shooter/20-jozef-kraner" TargetMode="External"/><Relationship Id="rId1" Type="http://schemas.openxmlformats.org/officeDocument/2006/relationships/hyperlink" Target="http://www.ft-hft.sk/index.php/shooters/shooter/3-igor-pir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:BC106"/>
  <sheetViews>
    <sheetView zoomScale="70" zoomScaleNormal="70" workbookViewId="0">
      <pane xSplit="1" ySplit="2" topLeftCell="B39" activePane="bottomRight" state="frozen"/>
      <selection pane="topRight" activeCell="B1" sqref="B1"/>
      <selection pane="bottomLeft" activeCell="A3" sqref="A3"/>
      <selection pane="bottomRight" activeCell="D57" sqref="D57"/>
    </sheetView>
  </sheetViews>
  <sheetFormatPr defaultRowHeight="15" outlineLevelCol="1"/>
  <cols>
    <col min="1" max="1" width="10" customWidth="1"/>
    <col min="2" max="2" width="18.140625" bestFit="1" customWidth="1"/>
    <col min="3" max="3" width="18.42578125" customWidth="1"/>
    <col min="4" max="4" width="31.28515625" customWidth="1"/>
    <col min="5" max="7" width="14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7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27" width="5.5703125" customWidth="1" outlineLevel="1"/>
    <col min="28" max="28" width="4.42578125" customWidth="1" outlineLevel="1"/>
    <col min="29" max="29" width="5.5703125" customWidth="1" outlineLevel="1"/>
    <col min="30" max="30" width="11.7109375" bestFit="1" customWidth="1"/>
    <col min="31" max="31" width="10.5703125" bestFit="1" customWidth="1"/>
    <col min="32" max="42" width="6.7109375" customWidth="1" outlineLevel="1"/>
    <col min="44" max="44" width="10.140625" customWidth="1"/>
    <col min="45" max="55" width="6.5703125" customWidth="1" outlineLevel="1"/>
  </cols>
  <sheetData>
    <row r="1" spans="1:55" ht="21.75" thickBot="1">
      <c r="A1" s="5" t="s">
        <v>44</v>
      </c>
      <c r="B1" s="53" t="s">
        <v>112</v>
      </c>
      <c r="C1" s="53"/>
      <c r="D1" s="53"/>
      <c r="E1" s="3" t="s">
        <v>39</v>
      </c>
      <c r="F1" s="3"/>
      <c r="G1" s="3"/>
      <c r="H1" s="51">
        <v>1</v>
      </c>
      <c r="I1" s="52"/>
      <c r="J1" s="51">
        <v>2</v>
      </c>
      <c r="K1" s="52"/>
      <c r="L1" s="51">
        <v>3</v>
      </c>
      <c r="M1" s="52"/>
      <c r="N1" s="51">
        <v>4</v>
      </c>
      <c r="O1" s="52"/>
      <c r="P1" s="51">
        <v>5</v>
      </c>
      <c r="Q1" s="52"/>
      <c r="R1" s="51">
        <v>6</v>
      </c>
      <c r="S1" s="52"/>
      <c r="T1" s="51">
        <v>7</v>
      </c>
      <c r="U1" s="52"/>
      <c r="V1" s="51">
        <v>8</v>
      </c>
      <c r="W1" s="52"/>
      <c r="X1" s="51">
        <v>9</v>
      </c>
      <c r="Y1" s="52"/>
      <c r="Z1" s="51">
        <v>10</v>
      </c>
      <c r="AA1" s="52"/>
      <c r="AB1" s="51">
        <v>11</v>
      </c>
      <c r="AC1" s="52"/>
      <c r="AD1" s="13">
        <v>100</v>
      </c>
      <c r="AE1" s="36" t="s">
        <v>69</v>
      </c>
      <c r="AF1" s="37">
        <v>1</v>
      </c>
      <c r="AG1" s="37">
        <v>2</v>
      </c>
      <c r="AH1" s="37">
        <v>3</v>
      </c>
      <c r="AI1" s="37">
        <v>4</v>
      </c>
      <c r="AJ1" s="37">
        <v>5</v>
      </c>
      <c r="AK1" s="37">
        <v>6</v>
      </c>
      <c r="AL1" s="37">
        <v>7</v>
      </c>
      <c r="AM1" s="37">
        <v>8</v>
      </c>
      <c r="AN1" s="37">
        <v>9</v>
      </c>
      <c r="AO1" s="37">
        <v>10</v>
      </c>
      <c r="AP1" s="37">
        <v>11</v>
      </c>
      <c r="AQ1" s="28" t="s">
        <v>71</v>
      </c>
      <c r="AR1" s="34" t="s">
        <v>69</v>
      </c>
      <c r="AS1" s="35">
        <v>1</v>
      </c>
      <c r="AT1" s="35">
        <v>2</v>
      </c>
      <c r="AU1" s="35">
        <v>3</v>
      </c>
      <c r="AV1" s="35">
        <v>4</v>
      </c>
      <c r="AW1" s="35">
        <v>5</v>
      </c>
      <c r="AX1" s="35">
        <v>6</v>
      </c>
      <c r="AY1" s="35">
        <v>7</v>
      </c>
      <c r="AZ1" s="35">
        <v>8</v>
      </c>
      <c r="BA1" s="35">
        <v>9</v>
      </c>
      <c r="BB1" s="35">
        <v>10</v>
      </c>
      <c r="BC1" s="35">
        <v>11</v>
      </c>
    </row>
    <row r="2" spans="1:55" ht="18.75">
      <c r="A2" s="57" t="s">
        <v>114</v>
      </c>
      <c r="B2" s="4" t="s">
        <v>40</v>
      </c>
      <c r="C2" s="4" t="s">
        <v>92</v>
      </c>
      <c r="D2" s="4" t="s">
        <v>41</v>
      </c>
      <c r="E2" s="4" t="s">
        <v>42</v>
      </c>
      <c r="F2" s="4" t="s">
        <v>115</v>
      </c>
      <c r="G2" s="56" t="s">
        <v>116</v>
      </c>
      <c r="H2" s="55" t="s">
        <v>111</v>
      </c>
      <c r="I2" s="45" t="s">
        <v>38</v>
      </c>
      <c r="J2" s="47" t="s">
        <v>111</v>
      </c>
      <c r="K2" s="46" t="s">
        <v>38</v>
      </c>
      <c r="L2" s="47" t="s">
        <v>111</v>
      </c>
      <c r="M2" s="45" t="s">
        <v>38</v>
      </c>
      <c r="N2" s="47" t="s">
        <v>111</v>
      </c>
      <c r="O2" s="45" t="s">
        <v>38</v>
      </c>
      <c r="P2" s="47" t="s">
        <v>111</v>
      </c>
      <c r="Q2" s="45" t="s">
        <v>38</v>
      </c>
      <c r="R2" s="47" t="s">
        <v>111</v>
      </c>
      <c r="S2" s="45" t="s">
        <v>38</v>
      </c>
      <c r="T2" s="47" t="s">
        <v>111</v>
      </c>
      <c r="U2" s="45" t="s">
        <v>38</v>
      </c>
      <c r="V2" s="47" t="s">
        <v>111</v>
      </c>
      <c r="W2" s="45" t="s">
        <v>38</v>
      </c>
      <c r="X2" s="47" t="s">
        <v>111</v>
      </c>
      <c r="Y2" s="45" t="s">
        <v>38</v>
      </c>
      <c r="Z2" s="47" t="s">
        <v>111</v>
      </c>
      <c r="AA2" s="45" t="s">
        <v>38</v>
      </c>
      <c r="AB2" s="47" t="s">
        <v>111</v>
      </c>
      <c r="AC2" s="45" t="s">
        <v>38</v>
      </c>
      <c r="AD2" s="4" t="s">
        <v>43</v>
      </c>
      <c r="AE2" s="25" t="s">
        <v>113</v>
      </c>
      <c r="AF2" s="43" t="s">
        <v>38</v>
      </c>
      <c r="AG2" s="43" t="s">
        <v>38</v>
      </c>
      <c r="AH2" s="43" t="s">
        <v>38</v>
      </c>
      <c r="AI2" s="43" t="s">
        <v>38</v>
      </c>
      <c r="AJ2" s="43" t="s">
        <v>38</v>
      </c>
      <c r="AK2" s="43" t="s">
        <v>38</v>
      </c>
      <c r="AL2" s="43" t="s">
        <v>38</v>
      </c>
      <c r="AM2" s="43" t="s">
        <v>38</v>
      </c>
      <c r="AN2" s="43" t="s">
        <v>38</v>
      </c>
      <c r="AO2" s="43" t="s">
        <v>38</v>
      </c>
      <c r="AP2" s="44" t="s">
        <v>38</v>
      </c>
      <c r="AQ2" s="28" t="s">
        <v>70</v>
      </c>
      <c r="AR2" s="33" t="s">
        <v>68</v>
      </c>
      <c r="AS2" s="48" t="s">
        <v>111</v>
      </c>
      <c r="AT2" s="48" t="s">
        <v>111</v>
      </c>
      <c r="AU2" s="48" t="s">
        <v>111</v>
      </c>
      <c r="AV2" s="48" t="s">
        <v>111</v>
      </c>
      <c r="AW2" s="48" t="s">
        <v>111</v>
      </c>
      <c r="AX2" s="48" t="s">
        <v>111</v>
      </c>
      <c r="AY2" s="48" t="s">
        <v>111</v>
      </c>
      <c r="AZ2" s="48" t="s">
        <v>111</v>
      </c>
      <c r="BA2" s="48" t="s">
        <v>111</v>
      </c>
      <c r="BB2" s="48" t="s">
        <v>111</v>
      </c>
      <c r="BC2" s="48" t="s">
        <v>111</v>
      </c>
    </row>
    <row r="3" spans="1:55" ht="24.95" customHeight="1">
      <c r="A3" s="2">
        <v>1</v>
      </c>
      <c r="B3" s="18" t="s">
        <v>2</v>
      </c>
      <c r="C3" s="20" t="s">
        <v>21</v>
      </c>
      <c r="D3" s="21" t="s">
        <v>76</v>
      </c>
      <c r="E3" s="21" t="s">
        <v>66</v>
      </c>
      <c r="F3" s="62" t="s">
        <v>14</v>
      </c>
      <c r="G3" s="78" t="s">
        <v>117</v>
      </c>
      <c r="H3" s="30">
        <v>43</v>
      </c>
      <c r="I3" s="14">
        <f>IF(H3="",0,(H3/MAX($H$3:$H$53))*$AD$1)</f>
        <v>95.555555555555557</v>
      </c>
      <c r="J3" s="30">
        <v>41</v>
      </c>
      <c r="K3" s="14">
        <f>IF(J3="",0,(J3/MAX($J$3:$J$53))*$AD$1)</f>
        <v>95.348837209302332</v>
      </c>
      <c r="L3" s="30">
        <v>39</v>
      </c>
      <c r="M3" s="14">
        <f>IF(L3="",0,(L3/MAX($L$3:$L$53))*$AD$1)</f>
        <v>84.782608695652172</v>
      </c>
      <c r="N3" s="30">
        <v>43</v>
      </c>
      <c r="O3" s="14">
        <f>IF(N3="",0,(N3/MAX($N$3:$N$53))*$AD$1)</f>
        <v>95.555555555555557</v>
      </c>
      <c r="P3" s="30">
        <v>36</v>
      </c>
      <c r="Q3" s="14">
        <f>IF(P3="",0,(P3/MAX($P$3:$P$53))*$AD$1)</f>
        <v>81.818181818181827</v>
      </c>
      <c r="R3" s="30">
        <v>40</v>
      </c>
      <c r="S3" s="14">
        <f>IF(R3="",0,(R3/MAX($R$3:$R$53))*$AD$1)</f>
        <v>90.909090909090907</v>
      </c>
      <c r="T3" s="30">
        <v>38</v>
      </c>
      <c r="U3" s="14">
        <f>IF(T3="",0,(T3/MAX($T$3:$T$53))*$AD$1)</f>
        <v>100</v>
      </c>
      <c r="V3" s="30">
        <v>37</v>
      </c>
      <c r="W3" s="14">
        <f>IF(V3="",0,(V3/MAX($V$3:$V$53))*$AD$1)</f>
        <v>90.243902439024396</v>
      </c>
      <c r="X3" s="30">
        <v>44</v>
      </c>
      <c r="Y3" s="14">
        <f>IF(X3="",0,(X3/MAX($X$3:$X$53))*$AD$1)</f>
        <v>95.652173913043484</v>
      </c>
      <c r="Z3" s="30">
        <v>42</v>
      </c>
      <c r="AA3" s="14">
        <f>IF(Z3="",0,(Z3/MAX($Z$3:$Z$53))*$AD$1)</f>
        <v>95.454545454545453</v>
      </c>
      <c r="AB3" s="30">
        <v>44</v>
      </c>
      <c r="AC3" s="14">
        <f>IF(AB3="",0,(AB3/MAX($AB$3:$AB$53))*$AD$1)</f>
        <v>95.652173913043484</v>
      </c>
      <c r="AD3" s="50">
        <f>I3+K3+M3+O3+Q3+S3+U3+W3+Y3+AA3+AC3</f>
        <v>1020.9726254629952</v>
      </c>
      <c r="AE3" s="26">
        <f>(LARGE(AF3:AP3,1)+LARGE(AF3:AP3,2)+LARGE(AF3:AP3,3)+LARGE(AF3:AP3,4)+LARGE(AF3:AP3,5)+LARGE(AF3:AP3,6)+LARGE(AF3:AP3,7)+LARGE(AF3:AP3,8)+LARGE(AF3:AP3,9)+LARGE(AF3:AP3,10)+LARGE(AF3:AP3,11))-(SMALL(AF3:AP3,1)+SMALL(AF3:AP3,2))</f>
        <v>854.37183494916121</v>
      </c>
      <c r="AF3" s="24">
        <f t="shared" ref="AF3:AF53" si="0">I3</f>
        <v>95.555555555555557</v>
      </c>
      <c r="AG3" s="24">
        <f t="shared" ref="AG3:AG53" si="1">K3</f>
        <v>95.348837209302332</v>
      </c>
      <c r="AH3" s="24">
        <f t="shared" ref="AH3:AH53" si="2">M3</f>
        <v>84.782608695652172</v>
      </c>
      <c r="AI3" s="24">
        <f t="shared" ref="AI3:AI53" si="3">O3</f>
        <v>95.555555555555557</v>
      </c>
      <c r="AJ3" s="24">
        <f t="shared" ref="AJ3:AJ53" si="4">IF(P3="",0,Q3)</f>
        <v>81.818181818181827</v>
      </c>
      <c r="AK3" s="24">
        <f t="shared" ref="AK3:AK53" si="5">IF(R3="",0,S3)</f>
        <v>90.909090909090907</v>
      </c>
      <c r="AL3" s="24">
        <f t="shared" ref="AL3:AL53" si="6">IF(T3="",0,U3)</f>
        <v>100</v>
      </c>
      <c r="AM3" s="24">
        <f t="shared" ref="AM3:AM53" si="7">IF(V3="",0,W3)</f>
        <v>90.243902439024396</v>
      </c>
      <c r="AN3" s="24">
        <f t="shared" ref="AN3:AN53" si="8">IF(X3="",0,Y3)</f>
        <v>95.652173913043484</v>
      </c>
      <c r="AO3" s="24">
        <f t="shared" ref="AO3:AO53" si="9">IF(Z3="",0,AA3)</f>
        <v>95.454545454545453</v>
      </c>
      <c r="AP3" s="27">
        <f t="shared" ref="AP3:AP53" si="10">IF(AB3="",0,AC3)</f>
        <v>95.652173913043484</v>
      </c>
      <c r="AQ3" s="38">
        <f t="shared" ref="AQ3:AQ53" si="11">H3+J3+L3+N3+P3+R3+T3+V3+X3+Z3+AB3</f>
        <v>447</v>
      </c>
      <c r="AR3" s="39">
        <f>(LARGE(AS3:BC3,1)+LARGE(AS3:BC3,2)+LARGE(AS3:BC3,3)+LARGE(AS3:BC3,4)+LARGE(AS3:BC3,5)+LARGE(AS3:BC3,6)+LARGE(AS3:BC3,7)+LARGE(AS3:BC3,8)+LARGE(AS3:BC3,9)+LARGE(AS3:BC3,10)+LARGE(AS3:BC3,11))-(SMALL(AS3:BC3,1)+SMALL(AS3:BC3,2))</f>
        <v>374</v>
      </c>
      <c r="AS3" s="23">
        <f>H3</f>
        <v>43</v>
      </c>
      <c r="AT3" s="23">
        <f>J3</f>
        <v>41</v>
      </c>
      <c r="AU3" s="23">
        <f>L3</f>
        <v>39</v>
      </c>
      <c r="AV3" s="23">
        <f>N3</f>
        <v>43</v>
      </c>
      <c r="AW3" s="23">
        <f>P3</f>
        <v>36</v>
      </c>
      <c r="AX3" s="23">
        <f>R3</f>
        <v>40</v>
      </c>
      <c r="AY3" s="23">
        <f>T3</f>
        <v>38</v>
      </c>
      <c r="AZ3" s="23">
        <f>V3</f>
        <v>37</v>
      </c>
      <c r="BA3" s="23">
        <f>X3</f>
        <v>44</v>
      </c>
      <c r="BB3" s="23">
        <f>Z3</f>
        <v>42</v>
      </c>
      <c r="BC3" s="23">
        <f>AB3</f>
        <v>44</v>
      </c>
    </row>
    <row r="4" spans="1:55" ht="24.95" customHeight="1">
      <c r="A4" s="2">
        <v>2</v>
      </c>
      <c r="B4" s="18" t="s">
        <v>1</v>
      </c>
      <c r="C4" s="20" t="s">
        <v>22</v>
      </c>
      <c r="D4" s="21" t="s">
        <v>76</v>
      </c>
      <c r="E4" s="21" t="s">
        <v>66</v>
      </c>
      <c r="F4" s="62" t="s">
        <v>14</v>
      </c>
      <c r="G4" s="78" t="s">
        <v>117</v>
      </c>
      <c r="H4" s="30">
        <v>43</v>
      </c>
      <c r="I4" s="14">
        <f>IF(H4="",0,(H4/MAX($H$3:$H$53))*$AD$1)</f>
        <v>95.555555555555557</v>
      </c>
      <c r="J4" s="30">
        <v>40</v>
      </c>
      <c r="K4" s="14">
        <f>IF(J4="",0,(J4/MAX($J$3:$J$53))*$AD$1)</f>
        <v>93.023255813953483</v>
      </c>
      <c r="L4" s="30">
        <v>30</v>
      </c>
      <c r="M4" s="14">
        <f>IF(L4="",0,(L4/MAX($L$3:$L$53))*$AD$1)</f>
        <v>65.217391304347828</v>
      </c>
      <c r="N4" s="30">
        <v>42</v>
      </c>
      <c r="O4" s="14">
        <f>IF(N4="",0,(N4/MAX($N$3:$N$53))*$AD$1)</f>
        <v>93.333333333333329</v>
      </c>
      <c r="P4" s="30">
        <v>44</v>
      </c>
      <c r="Q4" s="14">
        <f>IF(P4="",0,(P4/MAX($P$3:$P$53))*$AD$1)</f>
        <v>100</v>
      </c>
      <c r="R4" s="30">
        <v>42</v>
      </c>
      <c r="S4" s="14">
        <f>IF(R4="",0,(R4/MAX($R$3:$R$53))*$AD$1)</f>
        <v>95.454545454545453</v>
      </c>
      <c r="T4" s="30">
        <v>37</v>
      </c>
      <c r="U4" s="14">
        <f>IF(T4="",0,(T4/MAX($T$3:$T$53))*$AD$1)</f>
        <v>97.368421052631575</v>
      </c>
      <c r="V4" s="30">
        <v>34</v>
      </c>
      <c r="W4" s="14">
        <f>IF(V4="",0,(V4/MAX($V$3:$V$53))*$AD$1)</f>
        <v>82.926829268292678</v>
      </c>
      <c r="X4" s="30">
        <v>42</v>
      </c>
      <c r="Y4" s="14">
        <f>IF(X4="",0,(X4/MAX($X$3:$X$53))*$AD$1)</f>
        <v>91.304347826086953</v>
      </c>
      <c r="Z4" s="30">
        <v>42</v>
      </c>
      <c r="AA4" s="14">
        <f>IF(Z4="",0,(Z4/MAX($Z$3:$Z$53))*$AD$1)</f>
        <v>95.454545454545453</v>
      </c>
      <c r="AB4" s="30">
        <v>42</v>
      </c>
      <c r="AC4" s="14">
        <f>IF(AB4="",0,(AB4/MAX($AB$3:$AB$53))*$AD$1)</f>
        <v>91.304347826086953</v>
      </c>
      <c r="AD4" s="50">
        <f>I4+K4+M4+O4+Q4+S4+U4+W4+Y4+AA4+AC4</f>
        <v>1000.9425728893793</v>
      </c>
      <c r="AE4" s="26">
        <f t="shared" ref="AE4:AE48" si="12">(LARGE(AF4:AP4,1)+LARGE(AF4:AP4,2)+LARGE(AF4:AP4,3)+LARGE(AF4:AP4,4)+LARGE(AF4:AP4,5)+LARGE(AF4:AP4,6)+LARGE(AF4:AP4,7)+LARGE(AF4:AP4,8)+LARGE(AF4:AP4,9)+LARGE(AF4:AP4,10)+LARGE(AF4:AP4,11))-(SMALL(AF4:AP4,1)+SMALL(AF4:AP4,2))</f>
        <v>852.79835231673883</v>
      </c>
      <c r="AF4" s="24">
        <f t="shared" si="0"/>
        <v>95.555555555555557</v>
      </c>
      <c r="AG4" s="24">
        <f t="shared" si="1"/>
        <v>93.023255813953483</v>
      </c>
      <c r="AH4" s="24">
        <f t="shared" si="2"/>
        <v>65.217391304347828</v>
      </c>
      <c r="AI4" s="24">
        <f t="shared" si="3"/>
        <v>93.333333333333329</v>
      </c>
      <c r="AJ4" s="24">
        <f t="shared" si="4"/>
        <v>100</v>
      </c>
      <c r="AK4" s="24">
        <f t="shared" si="5"/>
        <v>95.454545454545453</v>
      </c>
      <c r="AL4" s="24">
        <f t="shared" si="6"/>
        <v>97.368421052631575</v>
      </c>
      <c r="AM4" s="24">
        <f t="shared" si="7"/>
        <v>82.926829268292678</v>
      </c>
      <c r="AN4" s="24">
        <f t="shared" si="8"/>
        <v>91.304347826086953</v>
      </c>
      <c r="AO4" s="24">
        <f t="shared" si="9"/>
        <v>95.454545454545453</v>
      </c>
      <c r="AP4" s="27">
        <f t="shared" si="10"/>
        <v>91.304347826086953</v>
      </c>
      <c r="AQ4" s="38">
        <f>H4+J4+L4+N4+P4+R4+T4+V4+X4+Z4+AB4</f>
        <v>438</v>
      </c>
      <c r="AR4" s="39">
        <f t="shared" ref="AR4:AR48" si="13">(LARGE(AS4:BC4,1)+LARGE(AS4:BC4,2)+LARGE(AS4:BC4,3)+LARGE(AS4:BC4,4)+LARGE(AS4:BC4,5)+LARGE(AS4:BC4,6)+LARGE(AS4:BC4,7)+LARGE(AS4:BC4,8)+LARGE(AS4:BC4,9)+LARGE(AS4:BC4,10)+LARGE(AS4:BC4,11))-(SMALL(AS4:BC4,1)+SMALL(AS4:BC4,2))</f>
        <v>374</v>
      </c>
      <c r="AS4" s="23">
        <f t="shared" ref="AS4:AS53" si="14">H4</f>
        <v>43</v>
      </c>
      <c r="AT4" s="23">
        <f t="shared" ref="AT4:AT53" si="15">J4</f>
        <v>40</v>
      </c>
      <c r="AU4" s="23">
        <f t="shared" ref="AU4:AU53" si="16">L4</f>
        <v>30</v>
      </c>
      <c r="AV4" s="23">
        <f t="shared" ref="AV4:AV53" si="17">N4</f>
        <v>42</v>
      </c>
      <c r="AW4" s="23">
        <f t="shared" ref="AW4:AW53" si="18">P4</f>
        <v>44</v>
      </c>
      <c r="AX4" s="23">
        <f t="shared" ref="AX4:AX53" si="19">R4</f>
        <v>42</v>
      </c>
      <c r="AY4" s="23">
        <f t="shared" ref="AY4:AY53" si="20">T4</f>
        <v>37</v>
      </c>
      <c r="AZ4" s="23">
        <f t="shared" ref="AZ4:AZ53" si="21">V4</f>
        <v>34</v>
      </c>
      <c r="BA4" s="23">
        <f t="shared" ref="BA4:BA53" si="22">X4</f>
        <v>42</v>
      </c>
      <c r="BB4" s="23">
        <f t="shared" ref="BB4:BB53" si="23">Z4</f>
        <v>42</v>
      </c>
      <c r="BC4" s="23">
        <f t="shared" ref="BC4:BC53" si="24">AB4</f>
        <v>42</v>
      </c>
    </row>
    <row r="5" spans="1:55" ht="34.15" customHeight="1">
      <c r="A5" s="2">
        <v>3</v>
      </c>
      <c r="B5" s="18" t="s">
        <v>0</v>
      </c>
      <c r="C5" s="20" t="s">
        <v>21</v>
      </c>
      <c r="D5" s="21" t="s">
        <v>110</v>
      </c>
      <c r="E5" s="21" t="s">
        <v>73</v>
      </c>
      <c r="F5" s="62" t="s">
        <v>14</v>
      </c>
      <c r="G5" s="78" t="s">
        <v>117</v>
      </c>
      <c r="H5" s="30">
        <v>45</v>
      </c>
      <c r="I5" s="14">
        <f>IF(H5="",0,(H5/MAX($H$3:$H$53))*$AD$1)</f>
        <v>100</v>
      </c>
      <c r="J5" s="30">
        <v>39</v>
      </c>
      <c r="K5" s="14">
        <f>IF(J5="",0,(J5/MAX($J$3:$J$53))*$AD$1)</f>
        <v>90.697674418604649</v>
      </c>
      <c r="L5" s="30">
        <v>36</v>
      </c>
      <c r="M5" s="14">
        <f>IF(L5="",0,(L5/MAX($L$3:$L$53))*$AD$1)</f>
        <v>78.260869565217391</v>
      </c>
      <c r="N5" s="30">
        <v>45</v>
      </c>
      <c r="O5" s="14">
        <f>IF(N5="",0,(N5/MAX($N$3:$N$53))*$AD$1)</f>
        <v>100</v>
      </c>
      <c r="P5" s="30">
        <v>37</v>
      </c>
      <c r="Q5" s="14">
        <f>IF(P5="",0,(P5/MAX($P$3:$P$53))*$AD$1)</f>
        <v>84.090909090909093</v>
      </c>
      <c r="R5" s="30">
        <v>36</v>
      </c>
      <c r="S5" s="14">
        <f>IF(R5="",0,(R5/MAX($R$3:$R$53))*$AD$1)</f>
        <v>81.818181818181827</v>
      </c>
      <c r="T5" s="30">
        <v>34</v>
      </c>
      <c r="U5" s="14">
        <f>IF(T5="",0,(T5/MAX($T$3:$T$53))*$AD$1)</f>
        <v>89.473684210526315</v>
      </c>
      <c r="V5" s="30">
        <v>33</v>
      </c>
      <c r="W5" s="14">
        <f>IF(V5="",0,(V5/MAX($V$3:$V$53))*$AD$1)</f>
        <v>80.487804878048792</v>
      </c>
      <c r="X5" s="30">
        <v>27</v>
      </c>
      <c r="Y5" s="14">
        <f>IF(X5="",0,(X5/MAX($X$3:$X$53))*$AD$1)</f>
        <v>58.695652173913047</v>
      </c>
      <c r="Z5" s="30">
        <v>38</v>
      </c>
      <c r="AA5" s="14">
        <f>IF(Z5="",0,(Z5/MAX($Z$3:$Z$53))*$AD$1)</f>
        <v>86.36363636363636</v>
      </c>
      <c r="AB5" s="30">
        <v>39</v>
      </c>
      <c r="AC5" s="14">
        <f>IF(AB5="",0,(AB5/MAX($AB$3:$AB$53))*$AD$1)</f>
        <v>84.782608695652172</v>
      </c>
      <c r="AD5" s="50">
        <f>I5+K5+M5+O5+Q5+S5+U5+W5+Y5+AA5+AC5</f>
        <v>934.67102121468963</v>
      </c>
      <c r="AE5" s="26">
        <f t="shared" si="12"/>
        <v>797.71449947555925</v>
      </c>
      <c r="AF5" s="24">
        <f t="shared" si="0"/>
        <v>100</v>
      </c>
      <c r="AG5" s="24">
        <f t="shared" si="1"/>
        <v>90.697674418604649</v>
      </c>
      <c r="AH5" s="24">
        <f t="shared" si="2"/>
        <v>78.260869565217391</v>
      </c>
      <c r="AI5" s="24">
        <f t="shared" si="3"/>
        <v>100</v>
      </c>
      <c r="AJ5" s="24">
        <f t="shared" si="4"/>
        <v>84.090909090909093</v>
      </c>
      <c r="AK5" s="24">
        <f t="shared" si="5"/>
        <v>81.818181818181827</v>
      </c>
      <c r="AL5" s="24">
        <f t="shared" si="6"/>
        <v>89.473684210526315</v>
      </c>
      <c r="AM5" s="24">
        <f t="shared" si="7"/>
        <v>80.487804878048792</v>
      </c>
      <c r="AN5" s="24">
        <f t="shared" si="8"/>
        <v>58.695652173913047</v>
      </c>
      <c r="AO5" s="24">
        <f t="shared" si="9"/>
        <v>86.36363636363636</v>
      </c>
      <c r="AP5" s="27">
        <f t="shared" si="10"/>
        <v>84.782608695652172</v>
      </c>
      <c r="AQ5" s="38">
        <f t="shared" si="11"/>
        <v>409</v>
      </c>
      <c r="AR5" s="39">
        <f t="shared" si="13"/>
        <v>349</v>
      </c>
      <c r="AS5" s="23">
        <f t="shared" si="14"/>
        <v>45</v>
      </c>
      <c r="AT5" s="23">
        <f t="shared" si="15"/>
        <v>39</v>
      </c>
      <c r="AU5" s="23">
        <f t="shared" si="16"/>
        <v>36</v>
      </c>
      <c r="AV5" s="23">
        <f t="shared" si="17"/>
        <v>45</v>
      </c>
      <c r="AW5" s="23">
        <f t="shared" si="18"/>
        <v>37</v>
      </c>
      <c r="AX5" s="23">
        <f t="shared" si="19"/>
        <v>36</v>
      </c>
      <c r="AY5" s="23">
        <f t="shared" si="20"/>
        <v>34</v>
      </c>
      <c r="AZ5" s="23">
        <f t="shared" si="21"/>
        <v>33</v>
      </c>
      <c r="BA5" s="23">
        <f t="shared" si="22"/>
        <v>27</v>
      </c>
      <c r="BB5" s="23">
        <f t="shared" si="23"/>
        <v>38</v>
      </c>
      <c r="BC5" s="23">
        <f t="shared" si="24"/>
        <v>39</v>
      </c>
    </row>
    <row r="6" spans="1:55" ht="24.95" customHeight="1">
      <c r="A6" s="2">
        <v>4</v>
      </c>
      <c r="B6" s="19" t="s">
        <v>15</v>
      </c>
      <c r="C6" s="20" t="s">
        <v>21</v>
      </c>
      <c r="D6" s="21" t="s">
        <v>23</v>
      </c>
      <c r="E6" s="21" t="s">
        <v>66</v>
      </c>
      <c r="F6" s="60" t="s">
        <v>119</v>
      </c>
      <c r="G6" s="78" t="s">
        <v>117</v>
      </c>
      <c r="H6" s="63">
        <v>41</v>
      </c>
      <c r="I6" s="14">
        <f>IF(H6="",0,(H6/MAX($H$3:$H$53))*$AD$1)</f>
        <v>91.111111111111114</v>
      </c>
      <c r="J6" s="63">
        <v>37</v>
      </c>
      <c r="K6" s="14">
        <f>IF(J6="",0,(J6/MAX($J$3:$J$53))*$AD$1)</f>
        <v>86.04651162790698</v>
      </c>
      <c r="L6" s="63">
        <v>38</v>
      </c>
      <c r="M6" s="14">
        <f>IF(L6="",0,(L6/MAX($L$3:$L$53))*$AD$1)</f>
        <v>82.608695652173907</v>
      </c>
      <c r="N6" s="63">
        <v>37</v>
      </c>
      <c r="O6" s="14">
        <f>IF(N6="",0,(N6/MAX($N$3:$N$53))*$AD$1)</f>
        <v>82.222222222222214</v>
      </c>
      <c r="P6" s="63">
        <v>31</v>
      </c>
      <c r="Q6" s="14">
        <f>IF(P6="",0,(P6/MAX($P$3:$P$53))*$AD$1)</f>
        <v>70.454545454545453</v>
      </c>
      <c r="R6" s="63">
        <v>36</v>
      </c>
      <c r="S6" s="14">
        <f>IF(R6="",0,(R6/MAX($R$3:$R$53))*$AD$1)</f>
        <v>81.818181818181827</v>
      </c>
      <c r="T6" s="63">
        <v>32</v>
      </c>
      <c r="U6" s="14">
        <f>IF(T6="",0,(T6/MAX($T$3:$T$53))*$AD$1)</f>
        <v>84.210526315789465</v>
      </c>
      <c r="V6" s="63">
        <v>29</v>
      </c>
      <c r="W6" s="14">
        <f>IF(V6="",0,(V6/MAX($V$3:$V$53))*$AD$1)</f>
        <v>70.731707317073173</v>
      </c>
      <c r="X6" s="63">
        <v>42</v>
      </c>
      <c r="Y6" s="14">
        <f>IF(X6="",0,(X6/MAX($X$3:$X$53))*$AD$1)</f>
        <v>91.304347826086953</v>
      </c>
      <c r="Z6" s="63">
        <v>36</v>
      </c>
      <c r="AA6" s="14">
        <f>IF(Z6="",0,(Z6/MAX($Z$3:$Z$53))*$AD$1)</f>
        <v>81.818181818181827</v>
      </c>
      <c r="AB6" s="63">
        <v>35</v>
      </c>
      <c r="AC6" s="14">
        <f>IF(AB6="",0,(AB6/MAX($AB$3:$AB$53))*$AD$1)</f>
        <v>76.08695652173914</v>
      </c>
      <c r="AD6" s="64">
        <f>I6+K6+M6+O6+Q6+S6+U6+W6+Y6+AA6+AC6</f>
        <v>898.41298768501213</v>
      </c>
      <c r="AE6" s="26">
        <f t="shared" si="12"/>
        <v>757.22673491339356</v>
      </c>
      <c r="AF6" s="24">
        <f t="shared" si="0"/>
        <v>91.111111111111114</v>
      </c>
      <c r="AG6" s="24">
        <f t="shared" si="1"/>
        <v>86.04651162790698</v>
      </c>
      <c r="AH6" s="24">
        <f t="shared" si="2"/>
        <v>82.608695652173907</v>
      </c>
      <c r="AI6" s="24">
        <f t="shared" si="3"/>
        <v>82.222222222222214</v>
      </c>
      <c r="AJ6" s="24">
        <f t="shared" si="4"/>
        <v>70.454545454545453</v>
      </c>
      <c r="AK6" s="24">
        <f t="shared" si="5"/>
        <v>81.818181818181827</v>
      </c>
      <c r="AL6" s="24">
        <f t="shared" si="6"/>
        <v>84.210526315789465</v>
      </c>
      <c r="AM6" s="24">
        <f t="shared" si="7"/>
        <v>70.731707317073173</v>
      </c>
      <c r="AN6" s="24">
        <f t="shared" si="8"/>
        <v>91.304347826086953</v>
      </c>
      <c r="AO6" s="24">
        <f t="shared" si="9"/>
        <v>81.818181818181827</v>
      </c>
      <c r="AP6" s="27">
        <f t="shared" si="10"/>
        <v>76.08695652173914</v>
      </c>
      <c r="AQ6" s="38">
        <f t="shared" si="11"/>
        <v>394</v>
      </c>
      <c r="AR6" s="39">
        <f t="shared" si="13"/>
        <v>334</v>
      </c>
      <c r="AS6" s="23">
        <f t="shared" si="14"/>
        <v>41</v>
      </c>
      <c r="AT6" s="23">
        <f t="shared" si="15"/>
        <v>37</v>
      </c>
      <c r="AU6" s="23">
        <f t="shared" si="16"/>
        <v>38</v>
      </c>
      <c r="AV6" s="23">
        <f t="shared" si="17"/>
        <v>37</v>
      </c>
      <c r="AW6" s="23">
        <f t="shared" si="18"/>
        <v>31</v>
      </c>
      <c r="AX6" s="23">
        <f t="shared" si="19"/>
        <v>36</v>
      </c>
      <c r="AY6" s="23">
        <f t="shared" si="20"/>
        <v>32</v>
      </c>
      <c r="AZ6" s="23">
        <f t="shared" si="21"/>
        <v>29</v>
      </c>
      <c r="BA6" s="23">
        <f t="shared" si="22"/>
        <v>42</v>
      </c>
      <c r="BB6" s="23">
        <f t="shared" si="23"/>
        <v>36</v>
      </c>
      <c r="BC6" s="23">
        <f t="shared" si="24"/>
        <v>35</v>
      </c>
    </row>
    <row r="7" spans="1:55" ht="24.95" customHeight="1">
      <c r="A7" s="2">
        <v>5</v>
      </c>
      <c r="B7" s="19" t="s">
        <v>54</v>
      </c>
      <c r="C7" s="20" t="s">
        <v>24</v>
      </c>
      <c r="D7" s="21" t="s">
        <v>78</v>
      </c>
      <c r="E7" s="21" t="s">
        <v>73</v>
      </c>
      <c r="F7" s="62" t="s">
        <v>14</v>
      </c>
      <c r="G7" s="78" t="s">
        <v>117</v>
      </c>
      <c r="H7" s="30"/>
      <c r="I7" s="14">
        <f>IF(H7="",0,(H7/MAX($H$3:$H$53))*$AD$1)</f>
        <v>0</v>
      </c>
      <c r="J7" s="30"/>
      <c r="K7" s="14">
        <f>IF(J7="",0,(J7/MAX($J$3:$J$53))*$AD$1)</f>
        <v>0</v>
      </c>
      <c r="L7" s="30">
        <v>46</v>
      </c>
      <c r="M7" s="14">
        <f>IF(L7="",0,(L7/MAX($L$3:$L$53))*$AD$1)</f>
        <v>100</v>
      </c>
      <c r="N7" s="30">
        <v>45</v>
      </c>
      <c r="O7" s="14">
        <f>IF(N7="",0,(N7/MAX($N$3:$N$53))*$AD$1)</f>
        <v>100</v>
      </c>
      <c r="P7" s="30">
        <v>43</v>
      </c>
      <c r="Q7" s="14">
        <f>IF(P7="",0,(P7/MAX($P$3:$P$53))*$AD$1)</f>
        <v>97.727272727272734</v>
      </c>
      <c r="R7" s="30">
        <v>44</v>
      </c>
      <c r="S7" s="14">
        <f>IF(R7="",0,(R7/MAX($R$3:$R$53))*$AD$1)</f>
        <v>100</v>
      </c>
      <c r="T7" s="30">
        <v>35</v>
      </c>
      <c r="U7" s="14">
        <f>IF(T7="",0,(T7/MAX($T$3:$T$53))*$AD$1)</f>
        <v>92.10526315789474</v>
      </c>
      <c r="V7" s="30">
        <v>41</v>
      </c>
      <c r="W7" s="14">
        <f>IF(V7="",0,(V7/MAX($V$3:$V$53))*$AD$1)</f>
        <v>100</v>
      </c>
      <c r="X7" s="30">
        <v>46</v>
      </c>
      <c r="Y7" s="14">
        <f>IF(X7="",0,(X7/MAX($X$3:$X$53))*$AD$1)</f>
        <v>100</v>
      </c>
      <c r="Z7" s="30">
        <v>44</v>
      </c>
      <c r="AA7" s="14">
        <f>IF(Z7="",0,(Z7/MAX($Z$3:$Z$53))*$AD$1)</f>
        <v>100</v>
      </c>
      <c r="AB7" s="30">
        <v>42</v>
      </c>
      <c r="AC7" s="14">
        <f>IF(AB7="",0,(AB7/MAX($AB$3:$AB$53))*$AD$1)</f>
        <v>91.304347826086953</v>
      </c>
      <c r="AD7" s="50">
        <f>I7+K7+M7+O7+Q7+S7+U7+W7+Y7+AA7+AC7</f>
        <v>881.13688371125454</v>
      </c>
      <c r="AE7" s="26">
        <f t="shared" si="12"/>
        <v>881.13688371125454</v>
      </c>
      <c r="AF7" s="24">
        <f t="shared" si="0"/>
        <v>0</v>
      </c>
      <c r="AG7" s="24">
        <f t="shared" si="1"/>
        <v>0</v>
      </c>
      <c r="AH7" s="24">
        <f t="shared" si="2"/>
        <v>100</v>
      </c>
      <c r="AI7" s="24">
        <f t="shared" si="3"/>
        <v>100</v>
      </c>
      <c r="AJ7" s="24">
        <f t="shared" si="4"/>
        <v>97.727272727272734</v>
      </c>
      <c r="AK7" s="24">
        <f t="shared" si="5"/>
        <v>100</v>
      </c>
      <c r="AL7" s="24">
        <f t="shared" si="6"/>
        <v>92.10526315789474</v>
      </c>
      <c r="AM7" s="24">
        <f t="shared" si="7"/>
        <v>100</v>
      </c>
      <c r="AN7" s="24">
        <f t="shared" si="8"/>
        <v>100</v>
      </c>
      <c r="AO7" s="24">
        <f t="shared" si="9"/>
        <v>100</v>
      </c>
      <c r="AP7" s="27">
        <f t="shared" si="10"/>
        <v>91.304347826086953</v>
      </c>
      <c r="AQ7" s="38">
        <f t="shared" si="11"/>
        <v>386</v>
      </c>
      <c r="AR7" s="39">
        <f t="shared" si="13"/>
        <v>386</v>
      </c>
      <c r="AS7" s="23">
        <f t="shared" si="14"/>
        <v>0</v>
      </c>
      <c r="AT7" s="23">
        <f t="shared" si="15"/>
        <v>0</v>
      </c>
      <c r="AU7" s="23">
        <f t="shared" si="16"/>
        <v>46</v>
      </c>
      <c r="AV7" s="23">
        <f t="shared" si="17"/>
        <v>45</v>
      </c>
      <c r="AW7" s="23">
        <f t="shared" si="18"/>
        <v>43</v>
      </c>
      <c r="AX7" s="23">
        <f t="shared" si="19"/>
        <v>44</v>
      </c>
      <c r="AY7" s="23">
        <f t="shared" si="20"/>
        <v>35</v>
      </c>
      <c r="AZ7" s="23">
        <f t="shared" si="21"/>
        <v>41</v>
      </c>
      <c r="BA7" s="23">
        <f t="shared" si="22"/>
        <v>46</v>
      </c>
      <c r="BB7" s="23">
        <f t="shared" si="23"/>
        <v>44</v>
      </c>
      <c r="BC7" s="23">
        <f t="shared" si="24"/>
        <v>42</v>
      </c>
    </row>
    <row r="8" spans="1:55" ht="24.95" customHeight="1">
      <c r="A8" s="2">
        <v>6</v>
      </c>
      <c r="B8" s="18" t="s">
        <v>6</v>
      </c>
      <c r="C8" s="20" t="s">
        <v>21</v>
      </c>
      <c r="D8" s="21" t="s">
        <v>76</v>
      </c>
      <c r="E8" s="21" t="s">
        <v>66</v>
      </c>
      <c r="F8" s="62" t="s">
        <v>14</v>
      </c>
      <c r="G8" s="78" t="s">
        <v>117</v>
      </c>
      <c r="H8" s="30">
        <v>41</v>
      </c>
      <c r="I8" s="14">
        <f>IF(H8="",0,(H8/MAX($H$3:$H$53))*$AD$1)</f>
        <v>91.111111111111114</v>
      </c>
      <c r="J8" s="30">
        <v>40</v>
      </c>
      <c r="K8" s="14">
        <f>IF(J8="",0,(J8/MAX($J$3:$J$53))*$AD$1)</f>
        <v>93.023255813953483</v>
      </c>
      <c r="L8" s="30">
        <v>37</v>
      </c>
      <c r="M8" s="14">
        <f>IF(L8="",0,(L8/MAX($L$3:$L$53))*$AD$1)</f>
        <v>80.434782608695656</v>
      </c>
      <c r="N8" s="30">
        <v>42</v>
      </c>
      <c r="O8" s="14">
        <f>IF(N8="",0,(N8/MAX($N$3:$N$53))*$AD$1)</f>
        <v>93.333333333333329</v>
      </c>
      <c r="P8" s="30">
        <v>32</v>
      </c>
      <c r="Q8" s="14">
        <f>IF(P8="",0,(P8/MAX($P$3:$P$53))*$AD$1)</f>
        <v>72.727272727272734</v>
      </c>
      <c r="R8" s="30">
        <v>33</v>
      </c>
      <c r="S8" s="14">
        <f>IF(R8="",0,(R8/MAX($R$3:$R$53))*$AD$1)</f>
        <v>75</v>
      </c>
      <c r="T8" s="30">
        <v>30</v>
      </c>
      <c r="U8" s="14">
        <f>IF(T8="",0,(T8/MAX($T$3:$T$53))*$AD$1)</f>
        <v>78.94736842105263</v>
      </c>
      <c r="V8" s="30">
        <v>30</v>
      </c>
      <c r="W8" s="14">
        <f>IF(V8="",0,(V8/MAX($V$3:$V$53))*$AD$1)</f>
        <v>73.170731707317074</v>
      </c>
      <c r="X8" s="30"/>
      <c r="Y8" s="14">
        <f>IF(X8="",0,(X8/MAX($X$3:$X$53))*$AD$1)</f>
        <v>0</v>
      </c>
      <c r="Z8" s="30">
        <v>37</v>
      </c>
      <c r="AA8" s="14">
        <f>IF(Z8="",0,(Z8/MAX($Z$3:$Z$53))*$AD$1)</f>
        <v>84.090909090909093</v>
      </c>
      <c r="AB8" s="30">
        <v>46</v>
      </c>
      <c r="AC8" s="14">
        <f>IF(AB8="",0,(AB8/MAX($AB$3:$AB$53))*$AD$1)</f>
        <v>100</v>
      </c>
      <c r="AD8" s="50">
        <f>I8+K8+M8+O8+Q8+S8+U8+W8+Y8+AA8+AC8</f>
        <v>841.83876481364507</v>
      </c>
      <c r="AE8" s="26">
        <f t="shared" si="12"/>
        <v>769.11149208637232</v>
      </c>
      <c r="AF8" s="24">
        <f t="shared" si="0"/>
        <v>91.111111111111114</v>
      </c>
      <c r="AG8" s="24">
        <f t="shared" si="1"/>
        <v>93.023255813953483</v>
      </c>
      <c r="AH8" s="24">
        <f t="shared" si="2"/>
        <v>80.434782608695656</v>
      </c>
      <c r="AI8" s="24">
        <f t="shared" si="3"/>
        <v>93.333333333333329</v>
      </c>
      <c r="AJ8" s="24">
        <f t="shared" si="4"/>
        <v>72.727272727272734</v>
      </c>
      <c r="AK8" s="24">
        <f t="shared" si="5"/>
        <v>75</v>
      </c>
      <c r="AL8" s="24">
        <f t="shared" si="6"/>
        <v>78.94736842105263</v>
      </c>
      <c r="AM8" s="24">
        <f t="shared" si="7"/>
        <v>73.170731707317074</v>
      </c>
      <c r="AN8" s="24">
        <f t="shared" si="8"/>
        <v>0</v>
      </c>
      <c r="AO8" s="24">
        <f t="shared" si="9"/>
        <v>84.090909090909093</v>
      </c>
      <c r="AP8" s="27">
        <f t="shared" si="10"/>
        <v>100</v>
      </c>
      <c r="AQ8" s="38">
        <f t="shared" si="11"/>
        <v>368</v>
      </c>
      <c r="AR8" s="39">
        <f t="shared" si="13"/>
        <v>338</v>
      </c>
      <c r="AS8" s="23">
        <f t="shared" si="14"/>
        <v>41</v>
      </c>
      <c r="AT8" s="23">
        <f t="shared" si="15"/>
        <v>40</v>
      </c>
      <c r="AU8" s="23">
        <f t="shared" si="16"/>
        <v>37</v>
      </c>
      <c r="AV8" s="23">
        <f t="shared" si="17"/>
        <v>42</v>
      </c>
      <c r="AW8" s="23">
        <f t="shared" si="18"/>
        <v>32</v>
      </c>
      <c r="AX8" s="23">
        <f t="shared" si="19"/>
        <v>33</v>
      </c>
      <c r="AY8" s="23">
        <f t="shared" si="20"/>
        <v>30</v>
      </c>
      <c r="AZ8" s="23">
        <f t="shared" si="21"/>
        <v>30</v>
      </c>
      <c r="BA8" s="23">
        <f t="shared" si="22"/>
        <v>0</v>
      </c>
      <c r="BB8" s="23">
        <f t="shared" si="23"/>
        <v>37</v>
      </c>
      <c r="BC8" s="23">
        <f t="shared" si="24"/>
        <v>46</v>
      </c>
    </row>
    <row r="9" spans="1:55" ht="24.95" customHeight="1">
      <c r="A9" s="2">
        <v>7</v>
      </c>
      <c r="B9" s="19" t="s">
        <v>4</v>
      </c>
      <c r="C9" s="20" t="s">
        <v>24</v>
      </c>
      <c r="D9" s="21" t="s">
        <v>78</v>
      </c>
      <c r="E9" s="21" t="s">
        <v>74</v>
      </c>
      <c r="F9" s="62" t="s">
        <v>14</v>
      </c>
      <c r="G9" s="78" t="s">
        <v>117</v>
      </c>
      <c r="H9" s="30">
        <v>42</v>
      </c>
      <c r="I9" s="14">
        <f>IF(H9="",0,(H9/MAX($H$3:$H$53))*$AD$1)</f>
        <v>93.333333333333329</v>
      </c>
      <c r="J9" s="30">
        <v>34</v>
      </c>
      <c r="K9" s="14">
        <f>IF(J9="",0,(J9/MAX($J$3:$J$53))*$AD$1)</f>
        <v>79.069767441860463</v>
      </c>
      <c r="L9" s="30">
        <v>35</v>
      </c>
      <c r="M9" s="14">
        <f>IF(L9="",0,(L9/MAX($L$3:$L$53))*$AD$1)</f>
        <v>76.08695652173914</v>
      </c>
      <c r="N9" s="30">
        <v>39</v>
      </c>
      <c r="O9" s="14">
        <f>IF(N9="",0,(N9/MAX($N$3:$N$53))*$AD$1)</f>
        <v>86.666666666666671</v>
      </c>
      <c r="P9" s="30">
        <v>36</v>
      </c>
      <c r="Q9" s="14">
        <f>IF(P9="",0,(P9/MAX($P$3:$P$53))*$AD$1)</f>
        <v>81.818181818181827</v>
      </c>
      <c r="R9" s="30">
        <v>38</v>
      </c>
      <c r="S9" s="14">
        <f>IF(R9="",0,(R9/MAX($R$3:$R$53))*$AD$1)</f>
        <v>86.36363636363636</v>
      </c>
      <c r="T9" s="30">
        <v>26</v>
      </c>
      <c r="U9" s="14">
        <f>IF(T9="",0,(T9/MAX($T$3:$T$53))*$AD$1)</f>
        <v>68.421052631578945</v>
      </c>
      <c r="V9" s="30">
        <v>28</v>
      </c>
      <c r="W9" s="14">
        <f>IF(V9="",0,(V9/MAX($V$3:$V$53))*$AD$1)</f>
        <v>68.292682926829272</v>
      </c>
      <c r="X9" s="30">
        <v>29</v>
      </c>
      <c r="Y9" s="14">
        <f>IF(X9="",0,(X9/MAX($X$3:$X$53))*$AD$1)</f>
        <v>63.04347826086957</v>
      </c>
      <c r="Z9" s="30">
        <v>25</v>
      </c>
      <c r="AA9" s="14">
        <f>IF(Z9="",0,(Z9/MAX($Z$3:$Z$53))*$AD$1)</f>
        <v>56.81818181818182</v>
      </c>
      <c r="AB9" s="30">
        <v>36</v>
      </c>
      <c r="AC9" s="14">
        <f>IF(AB9="",0,(AB9/MAX($AB$3:$AB$53))*$AD$1)</f>
        <v>78.260869565217391</v>
      </c>
      <c r="AD9" s="50">
        <f>I9+K9+M9+O9+Q9+S9+U9+W9+Y9+AA9+AC9</f>
        <v>838.17480734809487</v>
      </c>
      <c r="AE9" s="26">
        <f t="shared" si="12"/>
        <v>718.3131472690435</v>
      </c>
      <c r="AF9" s="24">
        <f t="shared" si="0"/>
        <v>93.333333333333329</v>
      </c>
      <c r="AG9" s="24">
        <f t="shared" si="1"/>
        <v>79.069767441860463</v>
      </c>
      <c r="AH9" s="24">
        <f t="shared" si="2"/>
        <v>76.08695652173914</v>
      </c>
      <c r="AI9" s="24">
        <f t="shared" si="3"/>
        <v>86.666666666666671</v>
      </c>
      <c r="AJ9" s="24">
        <f t="shared" si="4"/>
        <v>81.818181818181827</v>
      </c>
      <c r="AK9" s="24">
        <f t="shared" si="5"/>
        <v>86.36363636363636</v>
      </c>
      <c r="AL9" s="24">
        <f t="shared" si="6"/>
        <v>68.421052631578945</v>
      </c>
      <c r="AM9" s="24">
        <f t="shared" si="7"/>
        <v>68.292682926829272</v>
      </c>
      <c r="AN9" s="24">
        <f t="shared" si="8"/>
        <v>63.04347826086957</v>
      </c>
      <c r="AO9" s="24">
        <f t="shared" si="9"/>
        <v>56.81818181818182</v>
      </c>
      <c r="AP9" s="27">
        <f t="shared" si="10"/>
        <v>78.260869565217391</v>
      </c>
      <c r="AQ9" s="38">
        <f t="shared" si="11"/>
        <v>368</v>
      </c>
      <c r="AR9" s="39">
        <f t="shared" si="13"/>
        <v>317</v>
      </c>
      <c r="AS9" s="23">
        <f t="shared" si="14"/>
        <v>42</v>
      </c>
      <c r="AT9" s="23">
        <f t="shared" si="15"/>
        <v>34</v>
      </c>
      <c r="AU9" s="23">
        <f t="shared" si="16"/>
        <v>35</v>
      </c>
      <c r="AV9" s="23">
        <f t="shared" si="17"/>
        <v>39</v>
      </c>
      <c r="AW9" s="23">
        <f t="shared" si="18"/>
        <v>36</v>
      </c>
      <c r="AX9" s="23">
        <f t="shared" si="19"/>
        <v>38</v>
      </c>
      <c r="AY9" s="23">
        <f t="shared" si="20"/>
        <v>26</v>
      </c>
      <c r="AZ9" s="23">
        <f t="shared" si="21"/>
        <v>28</v>
      </c>
      <c r="BA9" s="23">
        <f t="shared" si="22"/>
        <v>29</v>
      </c>
      <c r="BB9" s="23">
        <f t="shared" si="23"/>
        <v>25</v>
      </c>
      <c r="BC9" s="23">
        <f t="shared" si="24"/>
        <v>36</v>
      </c>
    </row>
    <row r="10" spans="1:55" ht="24.95" customHeight="1">
      <c r="A10" s="2">
        <v>8</v>
      </c>
      <c r="B10" s="18" t="s">
        <v>7</v>
      </c>
      <c r="C10" s="20" t="s">
        <v>28</v>
      </c>
      <c r="D10" s="21" t="s">
        <v>76</v>
      </c>
      <c r="E10" s="21" t="s">
        <v>27</v>
      </c>
      <c r="F10" s="62" t="s">
        <v>14</v>
      </c>
      <c r="G10" s="78" t="s">
        <v>117</v>
      </c>
      <c r="H10" s="30">
        <v>41</v>
      </c>
      <c r="I10" s="14">
        <f>IF(H10="",0,(H10/MAX($H$3:$H$53))*$AD$1)</f>
        <v>91.111111111111114</v>
      </c>
      <c r="J10" s="30">
        <v>40</v>
      </c>
      <c r="K10" s="14">
        <f>IF(J10="",0,(J10/MAX($J$3:$J$53))*$AD$1)</f>
        <v>93.023255813953483</v>
      </c>
      <c r="L10" s="30">
        <v>38</v>
      </c>
      <c r="M10" s="14">
        <f>IF(L10="",0,(L10/MAX($L$3:$L$53))*$AD$1)</f>
        <v>82.608695652173907</v>
      </c>
      <c r="N10" s="30">
        <v>37</v>
      </c>
      <c r="O10" s="14">
        <f>IF(N10="",0,(N10/MAX($N$3:$N$53))*$AD$1)</f>
        <v>82.222222222222214</v>
      </c>
      <c r="P10" s="30">
        <v>30</v>
      </c>
      <c r="Q10" s="14">
        <f>IF(P10="",0,(P10/MAX($P$3:$P$53))*$AD$1)</f>
        <v>68.181818181818173</v>
      </c>
      <c r="R10" s="30">
        <v>37</v>
      </c>
      <c r="S10" s="14">
        <f>IF(R10="",0,(R10/MAX($R$3:$R$53))*$AD$1)</f>
        <v>84.090909090909093</v>
      </c>
      <c r="T10" s="30">
        <v>29</v>
      </c>
      <c r="U10" s="14">
        <f>IF(T10="",0,(T10/MAX($T$3:$T$53))*$AD$1)</f>
        <v>76.31578947368422</v>
      </c>
      <c r="V10" s="30">
        <v>26</v>
      </c>
      <c r="W10" s="14">
        <f>IF(V10="",0,(V10/MAX($V$3:$V$53))*$AD$1)</f>
        <v>63.414634146341463</v>
      </c>
      <c r="X10" s="30">
        <v>25</v>
      </c>
      <c r="Y10" s="14">
        <f>IF(X10="",0,(X10/MAX($X$3:$X$53))*$AD$1)</f>
        <v>54.347826086956516</v>
      </c>
      <c r="Z10" s="30">
        <v>37</v>
      </c>
      <c r="AA10" s="14">
        <f>IF(Z10="",0,(Z10/MAX($Z$3:$Z$53))*$AD$1)</f>
        <v>84.090909090909093</v>
      </c>
      <c r="AB10" s="30">
        <v>17</v>
      </c>
      <c r="AC10" s="14">
        <f>IF(AB10="",0,(AB10/MAX($AB$3:$AB$53))*$AD$1)</f>
        <v>36.95652173913043</v>
      </c>
      <c r="AD10" s="50">
        <f>I10+K10+M10+O10+Q10+S10+U10+W10+Y10+AA10+AC10</f>
        <v>816.36369260920958</v>
      </c>
      <c r="AE10" s="26">
        <f t="shared" si="12"/>
        <v>725.0593447831227</v>
      </c>
      <c r="AF10" s="24">
        <f t="shared" si="0"/>
        <v>91.111111111111114</v>
      </c>
      <c r="AG10" s="24">
        <f t="shared" si="1"/>
        <v>93.023255813953483</v>
      </c>
      <c r="AH10" s="24">
        <f t="shared" si="2"/>
        <v>82.608695652173907</v>
      </c>
      <c r="AI10" s="24">
        <f t="shared" si="3"/>
        <v>82.222222222222214</v>
      </c>
      <c r="AJ10" s="24">
        <f t="shared" si="4"/>
        <v>68.181818181818173</v>
      </c>
      <c r="AK10" s="24">
        <f t="shared" si="5"/>
        <v>84.090909090909093</v>
      </c>
      <c r="AL10" s="24">
        <f t="shared" si="6"/>
        <v>76.31578947368422</v>
      </c>
      <c r="AM10" s="24">
        <f t="shared" si="7"/>
        <v>63.414634146341463</v>
      </c>
      <c r="AN10" s="24">
        <f t="shared" si="8"/>
        <v>54.347826086956516</v>
      </c>
      <c r="AO10" s="24">
        <f t="shared" si="9"/>
        <v>84.090909090909093</v>
      </c>
      <c r="AP10" s="27">
        <f t="shared" si="10"/>
        <v>36.95652173913043</v>
      </c>
      <c r="AQ10" s="38">
        <f t="shared" si="11"/>
        <v>357</v>
      </c>
      <c r="AR10" s="39">
        <f t="shared" si="13"/>
        <v>315</v>
      </c>
      <c r="AS10" s="23">
        <f t="shared" si="14"/>
        <v>41</v>
      </c>
      <c r="AT10" s="23">
        <f t="shared" si="15"/>
        <v>40</v>
      </c>
      <c r="AU10" s="23">
        <f t="shared" si="16"/>
        <v>38</v>
      </c>
      <c r="AV10" s="23">
        <f t="shared" si="17"/>
        <v>37</v>
      </c>
      <c r="AW10" s="23">
        <f t="shared" si="18"/>
        <v>30</v>
      </c>
      <c r="AX10" s="23">
        <f t="shared" si="19"/>
        <v>37</v>
      </c>
      <c r="AY10" s="23">
        <f t="shared" si="20"/>
        <v>29</v>
      </c>
      <c r="AZ10" s="23">
        <f t="shared" si="21"/>
        <v>26</v>
      </c>
      <c r="BA10" s="23">
        <f t="shared" si="22"/>
        <v>25</v>
      </c>
      <c r="BB10" s="23">
        <f t="shared" si="23"/>
        <v>37</v>
      </c>
      <c r="BC10" s="23">
        <f t="shared" si="24"/>
        <v>17</v>
      </c>
    </row>
    <row r="11" spans="1:55" ht="24.95" customHeight="1">
      <c r="A11" s="2">
        <v>9</v>
      </c>
      <c r="B11" s="19" t="s">
        <v>18</v>
      </c>
      <c r="C11" s="20" t="s">
        <v>21</v>
      </c>
      <c r="D11" s="21" t="s">
        <v>78</v>
      </c>
      <c r="E11" s="21" t="s">
        <v>66</v>
      </c>
      <c r="F11" s="62" t="s">
        <v>14</v>
      </c>
      <c r="G11" s="78" t="s">
        <v>117</v>
      </c>
      <c r="H11" s="30">
        <v>31</v>
      </c>
      <c r="I11" s="14">
        <f>IF(H11="",0,(H11/MAX($H$3:$H$53))*$AD$1)</f>
        <v>68.888888888888886</v>
      </c>
      <c r="J11" s="30">
        <v>32</v>
      </c>
      <c r="K11" s="14">
        <f>IF(J11="",0,(J11/MAX($J$3:$J$53))*$AD$1)</f>
        <v>74.418604651162795</v>
      </c>
      <c r="L11" s="30">
        <v>29</v>
      </c>
      <c r="M11" s="14">
        <f>IF(L11="",0,(L11/MAX($L$3:$L$53))*$AD$1)</f>
        <v>63.04347826086957</v>
      </c>
      <c r="N11" s="30">
        <v>33</v>
      </c>
      <c r="O11" s="14">
        <f>IF(N11="",0,(N11/MAX($N$3:$N$53))*$AD$1)</f>
        <v>73.333333333333329</v>
      </c>
      <c r="P11" s="30">
        <v>33</v>
      </c>
      <c r="Q11" s="14">
        <f>IF(P11="",0,(P11/MAX($P$3:$P$53))*$AD$1)</f>
        <v>75</v>
      </c>
      <c r="R11" s="30">
        <v>33</v>
      </c>
      <c r="S11" s="14">
        <f>IF(R11="",0,(R11/MAX($R$3:$R$53))*$AD$1)</f>
        <v>75</v>
      </c>
      <c r="T11" s="30">
        <v>32</v>
      </c>
      <c r="U11" s="14">
        <f>IF(T11="",0,(T11/MAX($T$3:$T$53))*$AD$1)</f>
        <v>84.210526315789465</v>
      </c>
      <c r="V11" s="30">
        <v>29</v>
      </c>
      <c r="W11" s="14">
        <f>IF(V11="",0,(V11/MAX($V$3:$V$53))*$AD$1)</f>
        <v>70.731707317073173</v>
      </c>
      <c r="X11" s="30">
        <v>31</v>
      </c>
      <c r="Y11" s="14">
        <f>IF(X11="",0,(X11/MAX($X$3:$X$53))*$AD$1)</f>
        <v>67.391304347826093</v>
      </c>
      <c r="Z11" s="30">
        <v>37</v>
      </c>
      <c r="AA11" s="14">
        <f>IF(Z11="",0,(Z11/MAX($Z$3:$Z$53))*$AD$1)</f>
        <v>84.090909090909093</v>
      </c>
      <c r="AB11" s="30">
        <v>26</v>
      </c>
      <c r="AC11" s="14">
        <f>IF(AB11="",0,(AB11/MAX($AB$3:$AB$53))*$AD$1)</f>
        <v>56.521739130434781</v>
      </c>
      <c r="AD11" s="50">
        <f>I11+K11+M11+O11+Q11+S11+U11+W11+Y11+AA11+AC11</f>
        <v>792.63049133628715</v>
      </c>
      <c r="AE11" s="26">
        <f t="shared" si="12"/>
        <v>673.06527394498289</v>
      </c>
      <c r="AF11" s="24">
        <f t="shared" si="0"/>
        <v>68.888888888888886</v>
      </c>
      <c r="AG11" s="24">
        <f t="shared" si="1"/>
        <v>74.418604651162795</v>
      </c>
      <c r="AH11" s="24">
        <f t="shared" si="2"/>
        <v>63.04347826086957</v>
      </c>
      <c r="AI11" s="24">
        <f t="shared" si="3"/>
        <v>73.333333333333329</v>
      </c>
      <c r="AJ11" s="24">
        <f t="shared" si="4"/>
        <v>75</v>
      </c>
      <c r="AK11" s="24">
        <f t="shared" si="5"/>
        <v>75</v>
      </c>
      <c r="AL11" s="24">
        <f t="shared" si="6"/>
        <v>84.210526315789465</v>
      </c>
      <c r="AM11" s="24">
        <f t="shared" si="7"/>
        <v>70.731707317073173</v>
      </c>
      <c r="AN11" s="24">
        <f t="shared" si="8"/>
        <v>67.391304347826093</v>
      </c>
      <c r="AO11" s="24">
        <f t="shared" si="9"/>
        <v>84.090909090909093</v>
      </c>
      <c r="AP11" s="27">
        <f t="shared" si="10"/>
        <v>56.521739130434781</v>
      </c>
      <c r="AQ11" s="38">
        <f t="shared" si="11"/>
        <v>346</v>
      </c>
      <c r="AR11" s="39">
        <f t="shared" si="13"/>
        <v>291</v>
      </c>
      <c r="AS11" s="23">
        <f t="shared" si="14"/>
        <v>31</v>
      </c>
      <c r="AT11" s="23">
        <f t="shared" si="15"/>
        <v>32</v>
      </c>
      <c r="AU11" s="23">
        <f t="shared" si="16"/>
        <v>29</v>
      </c>
      <c r="AV11" s="23">
        <f t="shared" si="17"/>
        <v>33</v>
      </c>
      <c r="AW11" s="23">
        <f t="shared" si="18"/>
        <v>33</v>
      </c>
      <c r="AX11" s="23">
        <f t="shared" si="19"/>
        <v>33</v>
      </c>
      <c r="AY11" s="23">
        <f t="shared" si="20"/>
        <v>32</v>
      </c>
      <c r="AZ11" s="23">
        <f t="shared" si="21"/>
        <v>29</v>
      </c>
      <c r="BA11" s="23">
        <f t="shared" si="22"/>
        <v>31</v>
      </c>
      <c r="BB11" s="23">
        <f t="shared" si="23"/>
        <v>37</v>
      </c>
      <c r="BC11" s="23">
        <f t="shared" si="24"/>
        <v>26</v>
      </c>
    </row>
    <row r="12" spans="1:55" ht="24.95" customHeight="1">
      <c r="A12" s="2">
        <v>10</v>
      </c>
      <c r="B12" s="19" t="s">
        <v>55</v>
      </c>
      <c r="C12" s="20" t="s">
        <v>21</v>
      </c>
      <c r="D12" s="21" t="s">
        <v>76</v>
      </c>
      <c r="E12" s="21" t="s">
        <v>74</v>
      </c>
      <c r="F12" s="62" t="s">
        <v>14</v>
      </c>
      <c r="G12" s="78" t="s">
        <v>117</v>
      </c>
      <c r="H12" s="30"/>
      <c r="I12" s="14">
        <f>IF(H12="",0,(H12/MAX($H$3:$H$53))*$AD$1)</f>
        <v>0</v>
      </c>
      <c r="J12" s="30"/>
      <c r="K12" s="14">
        <f>IF(J12="",0,(J12/MAX($J$3:$J$53))*$AD$1)</f>
        <v>0</v>
      </c>
      <c r="L12" s="30">
        <v>42</v>
      </c>
      <c r="M12" s="14">
        <f>IF(L12="",0,(L12/MAX($L$3:$L$53))*$AD$1)</f>
        <v>91.304347826086953</v>
      </c>
      <c r="N12" s="30">
        <v>44</v>
      </c>
      <c r="O12" s="14">
        <f>IF(N12="",0,(N12/MAX($N$3:$N$53))*$AD$1)</f>
        <v>97.777777777777771</v>
      </c>
      <c r="P12" s="30">
        <v>32</v>
      </c>
      <c r="Q12" s="14">
        <f>IF(P12="",0,(P12/MAX($P$3:$P$53))*$AD$1)</f>
        <v>72.727272727272734</v>
      </c>
      <c r="R12" s="30">
        <v>40</v>
      </c>
      <c r="S12" s="14">
        <f>IF(R12="",0,(R12/MAX($R$3:$R$53))*$AD$1)</f>
        <v>90.909090909090907</v>
      </c>
      <c r="T12" s="30">
        <v>33</v>
      </c>
      <c r="U12" s="14">
        <f>IF(T12="",0,(T12/MAX($T$3:$T$53))*$AD$1)</f>
        <v>86.842105263157904</v>
      </c>
      <c r="V12" s="30">
        <v>34</v>
      </c>
      <c r="W12" s="14">
        <f>IF(V12="",0,(V12/MAX($V$3:$V$53))*$AD$1)</f>
        <v>82.926829268292678</v>
      </c>
      <c r="X12" s="30">
        <v>37</v>
      </c>
      <c r="Y12" s="14">
        <f>IF(X12="",0,(X12/MAX($X$3:$X$53))*$AD$1)</f>
        <v>80.434782608695656</v>
      </c>
      <c r="Z12" s="30">
        <v>43</v>
      </c>
      <c r="AA12" s="14">
        <f>IF(Z12="",0,(Z12/MAX($Z$3:$Z$53))*$AD$1)</f>
        <v>97.727272727272734</v>
      </c>
      <c r="AB12" s="30">
        <v>37</v>
      </c>
      <c r="AC12" s="14">
        <f>IF(AB12="",0,(AB12/MAX($AB$3:$AB$53))*$AD$1)</f>
        <v>80.434782608695656</v>
      </c>
      <c r="AD12" s="50">
        <f>I12+K12+M12+O12+Q12+S12+U12+W12+Y12+AA12+AC12</f>
        <v>781.08426171634289</v>
      </c>
      <c r="AE12" s="26">
        <f t="shared" si="12"/>
        <v>781.08426171634289</v>
      </c>
      <c r="AF12" s="24">
        <f t="shared" si="0"/>
        <v>0</v>
      </c>
      <c r="AG12" s="24">
        <f t="shared" si="1"/>
        <v>0</v>
      </c>
      <c r="AH12" s="24">
        <f t="shared" si="2"/>
        <v>91.304347826086953</v>
      </c>
      <c r="AI12" s="24">
        <f t="shared" si="3"/>
        <v>97.777777777777771</v>
      </c>
      <c r="AJ12" s="24">
        <f t="shared" si="4"/>
        <v>72.727272727272734</v>
      </c>
      <c r="AK12" s="24">
        <f t="shared" si="5"/>
        <v>90.909090909090907</v>
      </c>
      <c r="AL12" s="24">
        <f t="shared" si="6"/>
        <v>86.842105263157904</v>
      </c>
      <c r="AM12" s="24">
        <f t="shared" si="7"/>
        <v>82.926829268292678</v>
      </c>
      <c r="AN12" s="24">
        <f t="shared" si="8"/>
        <v>80.434782608695656</v>
      </c>
      <c r="AO12" s="24">
        <f t="shared" si="9"/>
        <v>97.727272727272734</v>
      </c>
      <c r="AP12" s="27">
        <f t="shared" si="10"/>
        <v>80.434782608695656</v>
      </c>
      <c r="AQ12" s="38">
        <f t="shared" si="11"/>
        <v>342</v>
      </c>
      <c r="AR12" s="39">
        <f t="shared" si="13"/>
        <v>342</v>
      </c>
      <c r="AS12" s="23">
        <f t="shared" si="14"/>
        <v>0</v>
      </c>
      <c r="AT12" s="23">
        <f t="shared" si="15"/>
        <v>0</v>
      </c>
      <c r="AU12" s="23">
        <f t="shared" si="16"/>
        <v>42</v>
      </c>
      <c r="AV12" s="23">
        <f t="shared" si="17"/>
        <v>44</v>
      </c>
      <c r="AW12" s="23">
        <f t="shared" si="18"/>
        <v>32</v>
      </c>
      <c r="AX12" s="23">
        <f t="shared" si="19"/>
        <v>40</v>
      </c>
      <c r="AY12" s="23">
        <f t="shared" si="20"/>
        <v>33</v>
      </c>
      <c r="AZ12" s="23">
        <f t="shared" si="21"/>
        <v>34</v>
      </c>
      <c r="BA12" s="23">
        <f t="shared" si="22"/>
        <v>37</v>
      </c>
      <c r="BB12" s="23">
        <f t="shared" si="23"/>
        <v>43</v>
      </c>
      <c r="BC12" s="23">
        <f t="shared" si="24"/>
        <v>37</v>
      </c>
    </row>
    <row r="13" spans="1:55" ht="24.95" customHeight="1">
      <c r="A13" s="2">
        <v>11</v>
      </c>
      <c r="B13" s="18" t="s">
        <v>8</v>
      </c>
      <c r="C13" s="20" t="s">
        <v>29</v>
      </c>
      <c r="D13" s="21" t="s">
        <v>104</v>
      </c>
      <c r="E13" s="21" t="s">
        <v>66</v>
      </c>
      <c r="F13" s="62" t="s">
        <v>14</v>
      </c>
      <c r="G13" s="78" t="s">
        <v>117</v>
      </c>
      <c r="H13" s="30">
        <v>37</v>
      </c>
      <c r="I13" s="14">
        <f>IF(H13="",0,(H13/MAX($H$3:$H$53))*$AD$1)</f>
        <v>82.222222222222214</v>
      </c>
      <c r="J13" s="30">
        <v>30</v>
      </c>
      <c r="K13" s="14">
        <f>IF(J13="",0,(J13/MAX($J$3:$J$53))*$AD$1)</f>
        <v>69.767441860465112</v>
      </c>
      <c r="L13" s="30">
        <v>26</v>
      </c>
      <c r="M13" s="14">
        <f>IF(L13="",0,(L13/MAX($L$3:$L$53))*$AD$1)</f>
        <v>56.521739130434781</v>
      </c>
      <c r="N13" s="30">
        <v>38</v>
      </c>
      <c r="O13" s="14">
        <f>IF(N13="",0,(N13/MAX($N$3:$N$53))*$AD$1)</f>
        <v>84.444444444444443</v>
      </c>
      <c r="P13" s="30">
        <v>31</v>
      </c>
      <c r="Q13" s="14">
        <f>IF(P13="",0,(P13/MAX($P$3:$P$53))*$AD$1)</f>
        <v>70.454545454545453</v>
      </c>
      <c r="R13" s="30">
        <v>37</v>
      </c>
      <c r="S13" s="14">
        <f>IF(R13="",0,(R13/MAX($R$3:$R$53))*$AD$1)</f>
        <v>84.090909090909093</v>
      </c>
      <c r="T13" s="30">
        <v>26</v>
      </c>
      <c r="U13" s="14">
        <f>IF(T13="",0,(T13/MAX($T$3:$T$53))*$AD$1)</f>
        <v>68.421052631578945</v>
      </c>
      <c r="V13" s="30">
        <v>27</v>
      </c>
      <c r="W13" s="14">
        <f>IF(V13="",0,(V13/MAX($V$3:$V$53))*$AD$1)</f>
        <v>65.853658536585371</v>
      </c>
      <c r="X13" s="30">
        <v>35</v>
      </c>
      <c r="Y13" s="14">
        <f>IF(X13="",0,(X13/MAX($X$3:$X$53))*$AD$1)</f>
        <v>76.08695652173914</v>
      </c>
      <c r="Z13" s="30">
        <v>29</v>
      </c>
      <c r="AA13" s="14">
        <f>IF(Z13="",0,(Z13/MAX($Z$3:$Z$53))*$AD$1)</f>
        <v>65.909090909090907</v>
      </c>
      <c r="AB13" s="30"/>
      <c r="AC13" s="14">
        <f>IF(AB13="",0,(AB13/MAX($AB$3:$AB$53))*$AD$1)</f>
        <v>0</v>
      </c>
      <c r="AD13" s="50">
        <f>I13+K13+M13+O13+Q13+S13+U13+W13+Y13+AA13+AC13</f>
        <v>723.7720608020154</v>
      </c>
      <c r="AE13" s="26">
        <f t="shared" si="12"/>
        <v>667.25032167158065</v>
      </c>
      <c r="AF13" s="24">
        <f t="shared" si="0"/>
        <v>82.222222222222214</v>
      </c>
      <c r="AG13" s="24">
        <f t="shared" si="1"/>
        <v>69.767441860465112</v>
      </c>
      <c r="AH13" s="24">
        <f t="shared" si="2"/>
        <v>56.521739130434781</v>
      </c>
      <c r="AI13" s="24">
        <f t="shared" si="3"/>
        <v>84.444444444444443</v>
      </c>
      <c r="AJ13" s="24">
        <f t="shared" si="4"/>
        <v>70.454545454545453</v>
      </c>
      <c r="AK13" s="24">
        <f t="shared" si="5"/>
        <v>84.090909090909093</v>
      </c>
      <c r="AL13" s="24">
        <f t="shared" si="6"/>
        <v>68.421052631578945</v>
      </c>
      <c r="AM13" s="24">
        <f t="shared" si="7"/>
        <v>65.853658536585371</v>
      </c>
      <c r="AN13" s="24">
        <f t="shared" si="8"/>
        <v>76.08695652173914</v>
      </c>
      <c r="AO13" s="24">
        <f t="shared" si="9"/>
        <v>65.909090909090907</v>
      </c>
      <c r="AP13" s="27">
        <f t="shared" si="10"/>
        <v>0</v>
      </c>
      <c r="AQ13" s="38">
        <f t="shared" si="11"/>
        <v>316</v>
      </c>
      <c r="AR13" s="39">
        <f t="shared" si="13"/>
        <v>290</v>
      </c>
      <c r="AS13" s="23">
        <f t="shared" si="14"/>
        <v>37</v>
      </c>
      <c r="AT13" s="23">
        <f t="shared" si="15"/>
        <v>30</v>
      </c>
      <c r="AU13" s="23">
        <f t="shared" si="16"/>
        <v>26</v>
      </c>
      <c r="AV13" s="23">
        <f t="shared" si="17"/>
        <v>38</v>
      </c>
      <c r="AW13" s="23">
        <f t="shared" si="18"/>
        <v>31</v>
      </c>
      <c r="AX13" s="23">
        <f t="shared" si="19"/>
        <v>37</v>
      </c>
      <c r="AY13" s="23">
        <f t="shared" si="20"/>
        <v>26</v>
      </c>
      <c r="AZ13" s="23">
        <f t="shared" si="21"/>
        <v>27</v>
      </c>
      <c r="BA13" s="23">
        <f t="shared" si="22"/>
        <v>35</v>
      </c>
      <c r="BB13" s="23">
        <f t="shared" si="23"/>
        <v>29</v>
      </c>
      <c r="BC13" s="23">
        <f t="shared" si="24"/>
        <v>0</v>
      </c>
    </row>
    <row r="14" spans="1:55" ht="24.95" customHeight="1">
      <c r="A14" s="2">
        <v>12</v>
      </c>
      <c r="B14" s="19" t="s">
        <v>10</v>
      </c>
      <c r="C14" s="20" t="s">
        <v>21</v>
      </c>
      <c r="D14" s="21" t="s">
        <v>76</v>
      </c>
      <c r="E14" s="21" t="s">
        <v>75</v>
      </c>
      <c r="F14" s="79" t="s">
        <v>122</v>
      </c>
      <c r="G14" s="78" t="s">
        <v>117</v>
      </c>
      <c r="H14" s="30">
        <v>35</v>
      </c>
      <c r="I14" s="14">
        <f>IF(H14="",0,(H14/MAX($H$3:$H$53))*$AD$1)</f>
        <v>77.777777777777786</v>
      </c>
      <c r="J14" s="30">
        <v>27</v>
      </c>
      <c r="K14" s="14">
        <f>IF(J14="",0,(J14/MAX($J$3:$J$53))*$AD$1)</f>
        <v>62.790697674418603</v>
      </c>
      <c r="L14" s="30">
        <v>25</v>
      </c>
      <c r="M14" s="14">
        <f>IF(L14="",0,(L14/MAX($L$3:$L$53))*$AD$1)</f>
        <v>54.347826086956516</v>
      </c>
      <c r="N14" s="30">
        <v>28</v>
      </c>
      <c r="O14" s="14">
        <f>IF(N14="",0,(N14/MAX($N$3:$N$53))*$AD$1)</f>
        <v>62.222222222222221</v>
      </c>
      <c r="P14" s="30">
        <v>33</v>
      </c>
      <c r="Q14" s="14">
        <f>IF(P14="",0,(P14/MAX($P$3:$P$53))*$AD$1)</f>
        <v>75</v>
      </c>
      <c r="R14" s="30">
        <v>33</v>
      </c>
      <c r="S14" s="14">
        <f>IF(R14="",0,(R14/MAX($R$3:$R$53))*$AD$1)</f>
        <v>75</v>
      </c>
      <c r="T14" s="30">
        <v>20</v>
      </c>
      <c r="U14" s="14">
        <f>IF(T14="",0,(T14/MAX($T$3:$T$53))*$AD$1)</f>
        <v>52.631578947368418</v>
      </c>
      <c r="V14" s="30">
        <v>18</v>
      </c>
      <c r="W14" s="14">
        <f>IF(V14="",0,(V14/MAX($V$3:$V$53))*$AD$1)</f>
        <v>43.902439024390247</v>
      </c>
      <c r="X14" s="30">
        <v>24</v>
      </c>
      <c r="Y14" s="14">
        <f>IF(X14="",0,(X14/MAX($X$3:$X$53))*$AD$1)</f>
        <v>52.173913043478258</v>
      </c>
      <c r="Z14" s="30">
        <v>28</v>
      </c>
      <c r="AA14" s="14">
        <f>IF(Z14="",0,(Z14/MAX($Z$3:$Z$53))*$AD$1)</f>
        <v>63.636363636363633</v>
      </c>
      <c r="AB14" s="30">
        <v>35</v>
      </c>
      <c r="AC14" s="14">
        <f>IF(AB14="",0,(AB14/MAX($AB$3:$AB$53))*$AD$1)</f>
        <v>76.08695652173914</v>
      </c>
      <c r="AD14" s="50">
        <f>I14+K14+M14+O14+Q14+S14+U14+W14+Y14+AA14+AC14</f>
        <v>695.56977493471481</v>
      </c>
      <c r="AE14" s="26">
        <f t="shared" si="12"/>
        <v>599.49342286684634</v>
      </c>
      <c r="AF14" s="24">
        <f t="shared" si="0"/>
        <v>77.777777777777786</v>
      </c>
      <c r="AG14" s="24">
        <f t="shared" si="1"/>
        <v>62.790697674418603</v>
      </c>
      <c r="AH14" s="24">
        <f t="shared" si="2"/>
        <v>54.347826086956516</v>
      </c>
      <c r="AI14" s="24">
        <f t="shared" si="3"/>
        <v>62.222222222222221</v>
      </c>
      <c r="AJ14" s="24">
        <f t="shared" si="4"/>
        <v>75</v>
      </c>
      <c r="AK14" s="24">
        <f t="shared" si="5"/>
        <v>75</v>
      </c>
      <c r="AL14" s="24">
        <f t="shared" si="6"/>
        <v>52.631578947368418</v>
      </c>
      <c r="AM14" s="24">
        <f t="shared" si="7"/>
        <v>43.902439024390247</v>
      </c>
      <c r="AN14" s="24">
        <f t="shared" si="8"/>
        <v>52.173913043478258</v>
      </c>
      <c r="AO14" s="24">
        <f t="shared" si="9"/>
        <v>63.636363636363633</v>
      </c>
      <c r="AP14" s="27">
        <f t="shared" si="10"/>
        <v>76.08695652173914</v>
      </c>
      <c r="AQ14" s="38">
        <f t="shared" si="11"/>
        <v>306</v>
      </c>
      <c r="AR14" s="39">
        <f t="shared" si="13"/>
        <v>268</v>
      </c>
      <c r="AS14" s="23">
        <f t="shared" si="14"/>
        <v>35</v>
      </c>
      <c r="AT14" s="23">
        <f t="shared" si="15"/>
        <v>27</v>
      </c>
      <c r="AU14" s="23">
        <f t="shared" si="16"/>
        <v>25</v>
      </c>
      <c r="AV14" s="23">
        <f t="shared" si="17"/>
        <v>28</v>
      </c>
      <c r="AW14" s="23">
        <f t="shared" si="18"/>
        <v>33</v>
      </c>
      <c r="AX14" s="23">
        <f t="shared" si="19"/>
        <v>33</v>
      </c>
      <c r="AY14" s="23">
        <f t="shared" si="20"/>
        <v>20</v>
      </c>
      <c r="AZ14" s="23">
        <f t="shared" si="21"/>
        <v>18</v>
      </c>
      <c r="BA14" s="23">
        <f t="shared" si="22"/>
        <v>24</v>
      </c>
      <c r="BB14" s="23">
        <f t="shared" si="23"/>
        <v>28</v>
      </c>
      <c r="BC14" s="23">
        <f t="shared" si="24"/>
        <v>35</v>
      </c>
    </row>
    <row r="15" spans="1:55" ht="24.95" customHeight="1">
      <c r="A15" s="2">
        <v>13</v>
      </c>
      <c r="B15" s="19" t="s">
        <v>19</v>
      </c>
      <c r="C15" s="20" t="s">
        <v>31</v>
      </c>
      <c r="D15" s="21" t="s">
        <v>88</v>
      </c>
      <c r="E15" s="21" t="s">
        <v>66</v>
      </c>
      <c r="F15" s="79" t="s">
        <v>122</v>
      </c>
      <c r="G15" s="78" t="s">
        <v>117</v>
      </c>
      <c r="H15" s="30">
        <v>25</v>
      </c>
      <c r="I15" s="14">
        <f>IF(H15="",0,(H15/MAX($H$3:$H$53))*$AD$1)</f>
        <v>55.555555555555557</v>
      </c>
      <c r="J15" s="30">
        <v>25</v>
      </c>
      <c r="K15" s="14">
        <f>IF(J15="",0,(J15/MAX($J$3:$J$53))*$AD$1)</f>
        <v>58.139534883720934</v>
      </c>
      <c r="L15" s="30">
        <v>19</v>
      </c>
      <c r="M15" s="14">
        <f>IF(L15="",0,(L15/MAX($L$3:$L$53))*$AD$1)</f>
        <v>41.304347826086953</v>
      </c>
      <c r="N15" s="30">
        <v>26</v>
      </c>
      <c r="O15" s="14">
        <f>IF(N15="",0,(N15/MAX($N$3:$N$53))*$AD$1)</f>
        <v>57.777777777777771</v>
      </c>
      <c r="P15" s="30">
        <v>35</v>
      </c>
      <c r="Q15" s="14">
        <f>IF(P15="",0,(P15/MAX($P$3:$P$53))*$AD$1)</f>
        <v>79.545454545454547</v>
      </c>
      <c r="R15" s="30">
        <v>29</v>
      </c>
      <c r="S15" s="14">
        <f>IF(R15="",0,(R15/MAX($R$3:$R$53))*$AD$1)</f>
        <v>65.909090909090907</v>
      </c>
      <c r="T15" s="30">
        <v>23</v>
      </c>
      <c r="U15" s="14">
        <f>IF(T15="",0,(T15/MAX($T$3:$T$53))*$AD$1)</f>
        <v>60.526315789473685</v>
      </c>
      <c r="V15" s="30">
        <v>22</v>
      </c>
      <c r="W15" s="14">
        <f>IF(V15="",0,(V15/MAX($V$3:$V$53))*$AD$1)</f>
        <v>53.658536585365859</v>
      </c>
      <c r="X15" s="30">
        <v>24</v>
      </c>
      <c r="Y15" s="14">
        <f>IF(X15="",0,(X15/MAX($X$3:$X$53))*$AD$1)</f>
        <v>52.173913043478258</v>
      </c>
      <c r="Z15" s="30">
        <v>26</v>
      </c>
      <c r="AA15" s="14">
        <f>IF(Z15="",0,(Z15/MAX($Z$3:$Z$53))*$AD$1)</f>
        <v>59.090909090909093</v>
      </c>
      <c r="AB15" s="30">
        <v>30</v>
      </c>
      <c r="AC15" s="14">
        <f>IF(AB15="",0,(AB15/MAX($AB$3:$AB$53))*$AD$1)</f>
        <v>65.217391304347828</v>
      </c>
      <c r="AD15" s="50">
        <f>I15+K15+M15+O15+Q15+S15+U15+W15+Y15+AA15+AC15</f>
        <v>648.89882731126147</v>
      </c>
      <c r="AE15" s="26">
        <f t="shared" si="12"/>
        <v>555.42056644169611</v>
      </c>
      <c r="AF15" s="24">
        <f t="shared" si="0"/>
        <v>55.555555555555557</v>
      </c>
      <c r="AG15" s="24">
        <f t="shared" si="1"/>
        <v>58.139534883720934</v>
      </c>
      <c r="AH15" s="24">
        <f t="shared" si="2"/>
        <v>41.304347826086953</v>
      </c>
      <c r="AI15" s="24">
        <f t="shared" si="3"/>
        <v>57.777777777777771</v>
      </c>
      <c r="AJ15" s="24">
        <f t="shared" si="4"/>
        <v>79.545454545454547</v>
      </c>
      <c r="AK15" s="24">
        <f t="shared" si="5"/>
        <v>65.909090909090907</v>
      </c>
      <c r="AL15" s="24">
        <f t="shared" si="6"/>
        <v>60.526315789473685</v>
      </c>
      <c r="AM15" s="24">
        <f t="shared" si="7"/>
        <v>53.658536585365859</v>
      </c>
      <c r="AN15" s="24">
        <f t="shared" si="8"/>
        <v>52.173913043478258</v>
      </c>
      <c r="AO15" s="24">
        <f t="shared" si="9"/>
        <v>59.090909090909093</v>
      </c>
      <c r="AP15" s="27">
        <f t="shared" si="10"/>
        <v>65.217391304347828</v>
      </c>
      <c r="AQ15" s="38">
        <f t="shared" si="11"/>
        <v>284</v>
      </c>
      <c r="AR15" s="39">
        <f t="shared" si="13"/>
        <v>243</v>
      </c>
      <c r="AS15" s="23">
        <f t="shared" si="14"/>
        <v>25</v>
      </c>
      <c r="AT15" s="23">
        <f t="shared" si="15"/>
        <v>25</v>
      </c>
      <c r="AU15" s="23">
        <f t="shared" si="16"/>
        <v>19</v>
      </c>
      <c r="AV15" s="23">
        <f t="shared" si="17"/>
        <v>26</v>
      </c>
      <c r="AW15" s="23">
        <f t="shared" si="18"/>
        <v>35</v>
      </c>
      <c r="AX15" s="23">
        <f t="shared" si="19"/>
        <v>29</v>
      </c>
      <c r="AY15" s="23">
        <f t="shared" si="20"/>
        <v>23</v>
      </c>
      <c r="AZ15" s="23">
        <f t="shared" si="21"/>
        <v>22</v>
      </c>
      <c r="BA15" s="23">
        <f t="shared" si="22"/>
        <v>24</v>
      </c>
      <c r="BB15" s="23">
        <f t="shared" si="23"/>
        <v>26</v>
      </c>
      <c r="BC15" s="23">
        <f t="shared" si="24"/>
        <v>30</v>
      </c>
    </row>
    <row r="16" spans="1:55" ht="24.95" customHeight="1">
      <c r="A16" s="2">
        <v>14</v>
      </c>
      <c r="B16" s="19" t="s">
        <v>48</v>
      </c>
      <c r="C16" s="20" t="s">
        <v>24</v>
      </c>
      <c r="D16" s="21" t="s">
        <v>25</v>
      </c>
      <c r="E16" s="21" t="s">
        <v>74</v>
      </c>
      <c r="F16" s="60" t="s">
        <v>119</v>
      </c>
      <c r="G16" s="78" t="s">
        <v>117</v>
      </c>
      <c r="H16" s="30"/>
      <c r="I16" s="14">
        <f>IF(H16="",0,(H16/MAX($H$3:$H$53))*$AD$1)</f>
        <v>0</v>
      </c>
      <c r="J16" s="30"/>
      <c r="K16" s="14">
        <f>IF(J16="",0,(J16/MAX($J$3:$J$53))*$AD$1)</f>
        <v>0</v>
      </c>
      <c r="L16" s="30">
        <v>33</v>
      </c>
      <c r="M16" s="14">
        <f>IF(L16="",0,(L16/MAX($L$3:$L$53))*$AD$1)</f>
        <v>71.739130434782609</v>
      </c>
      <c r="N16" s="30">
        <v>38</v>
      </c>
      <c r="O16" s="14">
        <f>IF(N16="",0,(N16/MAX($N$3:$N$53))*$AD$1)</f>
        <v>84.444444444444443</v>
      </c>
      <c r="P16" s="30">
        <v>30</v>
      </c>
      <c r="Q16" s="14">
        <f>IF(P16="",0,(P16/MAX($P$3:$P$53))*$AD$1)</f>
        <v>68.181818181818173</v>
      </c>
      <c r="R16" s="30">
        <v>30</v>
      </c>
      <c r="S16" s="14">
        <f>IF(R16="",0,(R16/MAX($R$3:$R$53))*$AD$1)</f>
        <v>68.181818181818173</v>
      </c>
      <c r="T16" s="30">
        <v>26</v>
      </c>
      <c r="U16" s="14">
        <f>IF(T16="",0,(T16/MAX($T$3:$T$53))*$AD$1)</f>
        <v>68.421052631578945</v>
      </c>
      <c r="V16" s="30">
        <v>22</v>
      </c>
      <c r="W16" s="14">
        <f>IF(V16="",0,(V16/MAX($V$3:$V$53))*$AD$1)</f>
        <v>53.658536585365859</v>
      </c>
      <c r="X16" s="30">
        <v>33</v>
      </c>
      <c r="Y16" s="14">
        <f>IF(X16="",0,(X16/MAX($X$3:$X$53))*$AD$1)</f>
        <v>71.739130434782609</v>
      </c>
      <c r="Z16" s="30">
        <v>34</v>
      </c>
      <c r="AA16" s="14">
        <f>IF(Z16="",0,(Z16/MAX($Z$3:$Z$53))*$AD$1)</f>
        <v>77.272727272727266</v>
      </c>
      <c r="AB16" s="30">
        <v>38</v>
      </c>
      <c r="AC16" s="14">
        <f>IF(AB16="",0,(AB16/MAX($AB$3:$AB$53))*$AD$1)</f>
        <v>82.608695652173907</v>
      </c>
      <c r="AD16" s="50">
        <f>I16+K16+M16+O16+Q16+S16+U16+W16+Y16+AA16+AC16</f>
        <v>646.24735381949199</v>
      </c>
      <c r="AE16" s="26">
        <f t="shared" si="12"/>
        <v>646.24735381949188</v>
      </c>
      <c r="AF16" s="24">
        <f t="shared" si="0"/>
        <v>0</v>
      </c>
      <c r="AG16" s="24">
        <f t="shared" si="1"/>
        <v>0</v>
      </c>
      <c r="AH16" s="24">
        <f t="shared" si="2"/>
        <v>71.739130434782609</v>
      </c>
      <c r="AI16" s="24">
        <f t="shared" si="3"/>
        <v>84.444444444444443</v>
      </c>
      <c r="AJ16" s="24">
        <f t="shared" si="4"/>
        <v>68.181818181818173</v>
      </c>
      <c r="AK16" s="24">
        <f t="shared" si="5"/>
        <v>68.181818181818173</v>
      </c>
      <c r="AL16" s="24">
        <f t="shared" si="6"/>
        <v>68.421052631578945</v>
      </c>
      <c r="AM16" s="24">
        <f t="shared" si="7"/>
        <v>53.658536585365859</v>
      </c>
      <c r="AN16" s="24">
        <f t="shared" si="8"/>
        <v>71.739130434782609</v>
      </c>
      <c r="AO16" s="24">
        <f t="shared" si="9"/>
        <v>77.272727272727266</v>
      </c>
      <c r="AP16" s="27">
        <f t="shared" si="10"/>
        <v>82.608695652173907</v>
      </c>
      <c r="AQ16" s="38">
        <f t="shared" si="11"/>
        <v>284</v>
      </c>
      <c r="AR16" s="39">
        <f t="shared" si="13"/>
        <v>284</v>
      </c>
      <c r="AS16" s="23">
        <f t="shared" si="14"/>
        <v>0</v>
      </c>
      <c r="AT16" s="23">
        <f t="shared" si="15"/>
        <v>0</v>
      </c>
      <c r="AU16" s="23">
        <f t="shared" si="16"/>
        <v>33</v>
      </c>
      <c r="AV16" s="23">
        <f t="shared" si="17"/>
        <v>38</v>
      </c>
      <c r="AW16" s="23">
        <f t="shared" si="18"/>
        <v>30</v>
      </c>
      <c r="AX16" s="23">
        <f t="shared" si="19"/>
        <v>30</v>
      </c>
      <c r="AY16" s="23">
        <f t="shared" si="20"/>
        <v>26</v>
      </c>
      <c r="AZ16" s="23">
        <f t="shared" si="21"/>
        <v>22</v>
      </c>
      <c r="BA16" s="23">
        <f t="shared" si="22"/>
        <v>33</v>
      </c>
      <c r="BB16" s="23">
        <f t="shared" si="23"/>
        <v>34</v>
      </c>
      <c r="BC16" s="23">
        <f t="shared" si="24"/>
        <v>38</v>
      </c>
    </row>
    <row r="17" spans="1:55" ht="24.95" customHeight="1">
      <c r="A17" s="2">
        <v>15</v>
      </c>
      <c r="B17" s="19" t="s">
        <v>32</v>
      </c>
      <c r="C17" s="20" t="s">
        <v>35</v>
      </c>
      <c r="D17" s="21" t="s">
        <v>90</v>
      </c>
      <c r="E17" s="21" t="s">
        <v>66</v>
      </c>
      <c r="F17" s="80" t="s">
        <v>121</v>
      </c>
      <c r="G17" s="78" t="s">
        <v>117</v>
      </c>
      <c r="H17" s="30">
        <v>38</v>
      </c>
      <c r="I17" s="14">
        <f>IF(H17="",0,(H17/MAX($H$3:$H$53))*$AD$1)</f>
        <v>84.444444444444443</v>
      </c>
      <c r="J17" s="30">
        <v>35</v>
      </c>
      <c r="K17" s="14">
        <f>IF(J17="",0,(J17/MAX($J$3:$J$53))*$AD$1)</f>
        <v>81.395348837209298</v>
      </c>
      <c r="L17" s="30">
        <v>32</v>
      </c>
      <c r="M17" s="14">
        <f>IF(L17="",0,(L17/MAX($L$3:$L$53))*$AD$1)</f>
        <v>69.565217391304344</v>
      </c>
      <c r="N17" s="30">
        <v>39</v>
      </c>
      <c r="O17" s="14">
        <f>IF(N17="",0,(N17/MAX($N$3:$N$53))*$AD$1)</f>
        <v>86.666666666666671</v>
      </c>
      <c r="P17" s="30">
        <v>26</v>
      </c>
      <c r="Q17" s="14">
        <f>IF(P17="",0,(P17/MAX($P$3:$P$53))*$AD$1)</f>
        <v>59.090909090909093</v>
      </c>
      <c r="R17" s="30">
        <v>34</v>
      </c>
      <c r="S17" s="14">
        <f>IF(R17="",0,(R17/MAX($R$3:$R$53))*$AD$1)</f>
        <v>77.272727272727266</v>
      </c>
      <c r="T17" s="30">
        <v>28</v>
      </c>
      <c r="U17" s="14">
        <f>IF(T17="",0,(T17/MAX($T$3:$T$53))*$AD$1)</f>
        <v>73.68421052631578</v>
      </c>
      <c r="V17" s="30"/>
      <c r="W17" s="14">
        <f>IF(V17="",0,(V17/MAX($V$3:$V$53))*$AD$1)</f>
        <v>0</v>
      </c>
      <c r="X17" s="30"/>
      <c r="Y17" s="14">
        <f>IF(X17="",0,(X17/MAX($X$3:$X$53))*$AD$1)</f>
        <v>0</v>
      </c>
      <c r="Z17" s="30"/>
      <c r="AA17" s="14">
        <f>IF(Z17="",0,(Z17/MAX($Z$3:$Z$53))*$AD$1)</f>
        <v>0</v>
      </c>
      <c r="AB17" s="30">
        <v>23</v>
      </c>
      <c r="AC17" s="14">
        <f>IF(AB17="",0,(AB17/MAX($AB$3:$AB$53))*$AD$1)</f>
        <v>50</v>
      </c>
      <c r="AD17" s="50">
        <f>I17+K17+M17+O17+Q17+S17+U17+W17+Y17+AA17+AC17</f>
        <v>582.11952422957688</v>
      </c>
      <c r="AE17" s="26">
        <f t="shared" si="12"/>
        <v>582.11952422957688</v>
      </c>
      <c r="AF17" s="24">
        <f t="shared" si="0"/>
        <v>84.444444444444443</v>
      </c>
      <c r="AG17" s="24">
        <f t="shared" si="1"/>
        <v>81.395348837209298</v>
      </c>
      <c r="AH17" s="24">
        <f t="shared" si="2"/>
        <v>69.565217391304344</v>
      </c>
      <c r="AI17" s="24">
        <f t="shared" si="3"/>
        <v>86.666666666666671</v>
      </c>
      <c r="AJ17" s="24">
        <f t="shared" si="4"/>
        <v>59.090909090909093</v>
      </c>
      <c r="AK17" s="24">
        <f t="shared" si="5"/>
        <v>77.272727272727266</v>
      </c>
      <c r="AL17" s="24">
        <f t="shared" si="6"/>
        <v>73.68421052631578</v>
      </c>
      <c r="AM17" s="24">
        <f t="shared" si="7"/>
        <v>0</v>
      </c>
      <c r="AN17" s="24">
        <f t="shared" si="8"/>
        <v>0</v>
      </c>
      <c r="AO17" s="24">
        <f t="shared" si="9"/>
        <v>0</v>
      </c>
      <c r="AP17" s="27">
        <f t="shared" si="10"/>
        <v>50</v>
      </c>
      <c r="AQ17" s="38">
        <f t="shared" si="11"/>
        <v>255</v>
      </c>
      <c r="AR17" s="39">
        <f t="shared" si="13"/>
        <v>255</v>
      </c>
      <c r="AS17" s="23">
        <f t="shared" si="14"/>
        <v>38</v>
      </c>
      <c r="AT17" s="23">
        <f t="shared" si="15"/>
        <v>35</v>
      </c>
      <c r="AU17" s="23">
        <f t="shared" si="16"/>
        <v>32</v>
      </c>
      <c r="AV17" s="23">
        <f t="shared" si="17"/>
        <v>39</v>
      </c>
      <c r="AW17" s="23">
        <f t="shared" si="18"/>
        <v>26</v>
      </c>
      <c r="AX17" s="23">
        <f t="shared" si="19"/>
        <v>34</v>
      </c>
      <c r="AY17" s="23">
        <f t="shared" si="20"/>
        <v>28</v>
      </c>
      <c r="AZ17" s="23">
        <f t="shared" si="21"/>
        <v>0</v>
      </c>
      <c r="BA17" s="23">
        <f t="shared" si="22"/>
        <v>0</v>
      </c>
      <c r="BB17" s="23">
        <f t="shared" si="23"/>
        <v>0</v>
      </c>
      <c r="BC17" s="23">
        <f t="shared" si="24"/>
        <v>23</v>
      </c>
    </row>
    <row r="18" spans="1:55" ht="24.95" customHeight="1">
      <c r="A18" s="2">
        <v>16</v>
      </c>
      <c r="B18" s="19" t="s">
        <v>93</v>
      </c>
      <c r="C18" s="20" t="s">
        <v>103</v>
      </c>
      <c r="D18" s="21" t="s">
        <v>76</v>
      </c>
      <c r="E18" s="21" t="s">
        <v>74</v>
      </c>
      <c r="F18" s="62" t="s">
        <v>14</v>
      </c>
      <c r="G18" s="78" t="s">
        <v>117</v>
      </c>
      <c r="H18" s="30"/>
      <c r="I18" s="14">
        <f>IF(H18="",0,(H18/MAX($H$3:$H$53))*$AD$1)</f>
        <v>0</v>
      </c>
      <c r="J18" s="30"/>
      <c r="K18" s="14">
        <f>IF(J18="",0,(J18/MAX($J$3:$J$53))*$AD$1)</f>
        <v>0</v>
      </c>
      <c r="L18" s="30"/>
      <c r="M18" s="14">
        <f>IF(L18="",0,(L18/MAX($L$3:$L$53))*$AD$1)</f>
        <v>0</v>
      </c>
      <c r="N18" s="30"/>
      <c r="O18" s="14">
        <f>IF(N18="",0,(N18/MAX($N$3:$N$53))*$AD$1)</f>
        <v>0</v>
      </c>
      <c r="P18" s="30">
        <v>28</v>
      </c>
      <c r="Q18" s="14">
        <f>IF(P18="",0,(P18/MAX($P$3:$P$53))*$AD$1)</f>
        <v>63.636363636363633</v>
      </c>
      <c r="R18" s="30">
        <v>25</v>
      </c>
      <c r="S18" s="14">
        <f>IF(R18="",0,(R18/MAX($R$3:$R$53))*$AD$1)</f>
        <v>56.81818181818182</v>
      </c>
      <c r="T18" s="30">
        <v>32</v>
      </c>
      <c r="U18" s="14">
        <f>IF(T18="",0,(T18/MAX($T$3:$T$53))*$AD$1)</f>
        <v>84.210526315789465</v>
      </c>
      <c r="V18" s="30">
        <v>36</v>
      </c>
      <c r="W18" s="14">
        <f>IF(V18="",0,(V18/MAX($V$3:$V$53))*$AD$1)</f>
        <v>87.804878048780495</v>
      </c>
      <c r="X18" s="30">
        <v>42</v>
      </c>
      <c r="Y18" s="14">
        <f>IF(X18="",0,(X18/MAX($X$3:$X$53))*$AD$1)</f>
        <v>91.304347826086953</v>
      </c>
      <c r="Z18" s="30">
        <v>34</v>
      </c>
      <c r="AA18" s="14">
        <f>IF(Z18="",0,(Z18/MAX($Z$3:$Z$53))*$AD$1)</f>
        <v>77.272727272727266</v>
      </c>
      <c r="AB18" s="30">
        <v>43</v>
      </c>
      <c r="AC18" s="14">
        <f>IF(AB18="",0,(AB18/MAX($AB$3:$AB$53))*$AD$1)</f>
        <v>93.478260869565219</v>
      </c>
      <c r="AD18" s="50">
        <f>I18+K18+M18+O18+Q18+S18+U18+W18+Y18+AA18+AC18</f>
        <v>554.52528578749479</v>
      </c>
      <c r="AE18" s="26">
        <f t="shared" si="12"/>
        <v>554.52528578749491</v>
      </c>
      <c r="AF18" s="24">
        <f t="shared" si="0"/>
        <v>0</v>
      </c>
      <c r="AG18" s="24">
        <f t="shared" si="1"/>
        <v>0</v>
      </c>
      <c r="AH18" s="24">
        <f t="shared" si="2"/>
        <v>0</v>
      </c>
      <c r="AI18" s="24">
        <f t="shared" si="3"/>
        <v>0</v>
      </c>
      <c r="AJ18" s="24">
        <f t="shared" si="4"/>
        <v>63.636363636363633</v>
      </c>
      <c r="AK18" s="24">
        <f t="shared" si="5"/>
        <v>56.81818181818182</v>
      </c>
      <c r="AL18" s="24">
        <f t="shared" si="6"/>
        <v>84.210526315789465</v>
      </c>
      <c r="AM18" s="24">
        <f t="shared" si="7"/>
        <v>87.804878048780495</v>
      </c>
      <c r="AN18" s="24">
        <f t="shared" si="8"/>
        <v>91.304347826086953</v>
      </c>
      <c r="AO18" s="24">
        <f t="shared" si="9"/>
        <v>77.272727272727266</v>
      </c>
      <c r="AP18" s="27">
        <f t="shared" si="10"/>
        <v>93.478260869565219</v>
      </c>
      <c r="AQ18" s="38">
        <f t="shared" si="11"/>
        <v>240</v>
      </c>
      <c r="AR18" s="39">
        <f t="shared" si="13"/>
        <v>240</v>
      </c>
      <c r="AS18" s="23">
        <f t="shared" si="14"/>
        <v>0</v>
      </c>
      <c r="AT18" s="23">
        <f t="shared" si="15"/>
        <v>0</v>
      </c>
      <c r="AU18" s="23">
        <f t="shared" si="16"/>
        <v>0</v>
      </c>
      <c r="AV18" s="23">
        <f t="shared" si="17"/>
        <v>0</v>
      </c>
      <c r="AW18" s="23">
        <f t="shared" si="18"/>
        <v>28</v>
      </c>
      <c r="AX18" s="23">
        <f t="shared" si="19"/>
        <v>25</v>
      </c>
      <c r="AY18" s="23">
        <f t="shared" si="20"/>
        <v>32</v>
      </c>
      <c r="AZ18" s="23">
        <f t="shared" si="21"/>
        <v>36</v>
      </c>
      <c r="BA18" s="23">
        <f t="shared" si="22"/>
        <v>42</v>
      </c>
      <c r="BB18" s="23">
        <f t="shared" si="23"/>
        <v>34</v>
      </c>
      <c r="BC18" s="23">
        <f t="shared" si="24"/>
        <v>43</v>
      </c>
    </row>
    <row r="19" spans="1:55" ht="24.95" customHeight="1">
      <c r="A19" s="2">
        <v>17</v>
      </c>
      <c r="B19" s="18" t="s">
        <v>13</v>
      </c>
      <c r="C19" s="20" t="s">
        <v>30</v>
      </c>
      <c r="D19" s="21" t="s">
        <v>79</v>
      </c>
      <c r="E19" s="21" t="s">
        <v>66</v>
      </c>
      <c r="F19" s="62" t="s">
        <v>14</v>
      </c>
      <c r="G19" s="78" t="s">
        <v>117</v>
      </c>
      <c r="H19" s="30">
        <v>23</v>
      </c>
      <c r="I19" s="14">
        <f>IF(H19="",0,(H19/MAX($H$3:$H$53))*$AD$1)</f>
        <v>51.111111111111107</v>
      </c>
      <c r="J19" s="30">
        <v>26</v>
      </c>
      <c r="K19" s="14">
        <f>IF(J19="",0,(J19/MAX($J$3:$J$53))*$AD$1)</f>
        <v>60.465116279069761</v>
      </c>
      <c r="L19" s="30">
        <v>19</v>
      </c>
      <c r="M19" s="14">
        <f>IF(L19="",0,(L19/MAX($L$3:$L$53))*$AD$1)</f>
        <v>41.304347826086953</v>
      </c>
      <c r="N19" s="30">
        <v>28</v>
      </c>
      <c r="O19" s="14">
        <f>IF(N19="",0,(N19/MAX($N$3:$N$53))*$AD$1)</f>
        <v>62.222222222222221</v>
      </c>
      <c r="P19" s="30">
        <v>30</v>
      </c>
      <c r="Q19" s="14">
        <f>IF(P19="",0,(P19/MAX($P$3:$P$53))*$AD$1)</f>
        <v>68.181818181818173</v>
      </c>
      <c r="R19" s="30">
        <v>31</v>
      </c>
      <c r="S19" s="14">
        <f>IF(R19="",0,(R19/MAX($R$3:$R$53))*$AD$1)</f>
        <v>70.454545454545453</v>
      </c>
      <c r="T19" s="30"/>
      <c r="U19" s="14">
        <f>IF(T19="",0,(T19/MAX($T$3:$T$53))*$AD$1)</f>
        <v>0</v>
      </c>
      <c r="V19" s="30"/>
      <c r="W19" s="14">
        <f>IF(V19="",0,(V19/MAX($V$3:$V$53))*$AD$1)</f>
        <v>0</v>
      </c>
      <c r="X19" s="30">
        <v>29</v>
      </c>
      <c r="Y19" s="14">
        <f>IF(X19="",0,(X19/MAX($X$3:$X$53))*$AD$1)</f>
        <v>63.04347826086957</v>
      </c>
      <c r="Z19" s="30">
        <v>28</v>
      </c>
      <c r="AA19" s="14">
        <f>IF(Z19="",0,(Z19/MAX($Z$3:$Z$53))*$AD$1)</f>
        <v>63.636363636363633</v>
      </c>
      <c r="AB19" s="30">
        <v>30</v>
      </c>
      <c r="AC19" s="14">
        <f>IF(AB19="",0,(AB19/MAX($AB$3:$AB$53))*$AD$1)</f>
        <v>65.217391304347828</v>
      </c>
      <c r="AD19" s="50">
        <f>I19+K19+M19+O19+Q19+S19+U19+W19+Y19+AA19+AC19</f>
        <v>545.63639427643466</v>
      </c>
      <c r="AE19" s="26">
        <f t="shared" si="12"/>
        <v>545.63639427643466</v>
      </c>
      <c r="AF19" s="24">
        <f t="shared" si="0"/>
        <v>51.111111111111107</v>
      </c>
      <c r="AG19" s="24">
        <f t="shared" si="1"/>
        <v>60.465116279069761</v>
      </c>
      <c r="AH19" s="24">
        <f t="shared" si="2"/>
        <v>41.304347826086953</v>
      </c>
      <c r="AI19" s="24">
        <f t="shared" si="3"/>
        <v>62.222222222222221</v>
      </c>
      <c r="AJ19" s="24">
        <f t="shared" si="4"/>
        <v>68.181818181818173</v>
      </c>
      <c r="AK19" s="24">
        <f t="shared" si="5"/>
        <v>70.454545454545453</v>
      </c>
      <c r="AL19" s="24">
        <f t="shared" si="6"/>
        <v>0</v>
      </c>
      <c r="AM19" s="24">
        <f t="shared" si="7"/>
        <v>0</v>
      </c>
      <c r="AN19" s="24">
        <f t="shared" si="8"/>
        <v>63.04347826086957</v>
      </c>
      <c r="AO19" s="24">
        <f t="shared" si="9"/>
        <v>63.636363636363633</v>
      </c>
      <c r="AP19" s="27">
        <f t="shared" si="10"/>
        <v>65.217391304347828</v>
      </c>
      <c r="AQ19" s="38">
        <f t="shared" si="11"/>
        <v>244</v>
      </c>
      <c r="AR19" s="39">
        <f t="shared" si="13"/>
        <v>244</v>
      </c>
      <c r="AS19" s="23">
        <f t="shared" si="14"/>
        <v>23</v>
      </c>
      <c r="AT19" s="23">
        <f t="shared" si="15"/>
        <v>26</v>
      </c>
      <c r="AU19" s="23">
        <f t="shared" si="16"/>
        <v>19</v>
      </c>
      <c r="AV19" s="23">
        <f t="shared" si="17"/>
        <v>28</v>
      </c>
      <c r="AW19" s="23">
        <f t="shared" si="18"/>
        <v>30</v>
      </c>
      <c r="AX19" s="23">
        <f t="shared" si="19"/>
        <v>31</v>
      </c>
      <c r="AY19" s="23">
        <f t="shared" si="20"/>
        <v>0</v>
      </c>
      <c r="AZ19" s="23">
        <f t="shared" si="21"/>
        <v>0</v>
      </c>
      <c r="BA19" s="23">
        <f t="shared" si="22"/>
        <v>29</v>
      </c>
      <c r="BB19" s="23">
        <f t="shared" si="23"/>
        <v>28</v>
      </c>
      <c r="BC19" s="23">
        <f t="shared" si="24"/>
        <v>30</v>
      </c>
    </row>
    <row r="20" spans="1:55" ht="24.95" customHeight="1">
      <c r="A20" s="2">
        <v>18</v>
      </c>
      <c r="B20" s="19" t="s">
        <v>20</v>
      </c>
      <c r="C20" s="20" t="s">
        <v>102</v>
      </c>
      <c r="D20" s="21" t="s">
        <v>78</v>
      </c>
      <c r="E20" s="21" t="s">
        <v>74</v>
      </c>
      <c r="F20" s="62" t="s">
        <v>14</v>
      </c>
      <c r="G20" s="58" t="s">
        <v>118</v>
      </c>
      <c r="H20" s="30">
        <v>25</v>
      </c>
      <c r="I20" s="14">
        <f>IF(H20="",0,(H20/MAX($H$3:$H$53))*$AD$1)</f>
        <v>55.555555555555557</v>
      </c>
      <c r="J20" s="30">
        <v>36</v>
      </c>
      <c r="K20" s="14">
        <f>IF(J20="",0,(J20/MAX($J$3:$J$53))*$AD$1)</f>
        <v>83.720930232558146</v>
      </c>
      <c r="L20" s="30">
        <v>24</v>
      </c>
      <c r="M20" s="14">
        <f>IF(L20="",0,(L20/MAX($L$3:$L$53))*$AD$1)</f>
        <v>52.173913043478258</v>
      </c>
      <c r="N20" s="30">
        <v>27</v>
      </c>
      <c r="O20" s="14">
        <f>IF(N20="",0,(N20/MAX($N$3:$N$53))*$AD$1)</f>
        <v>60</v>
      </c>
      <c r="P20" s="30">
        <v>30</v>
      </c>
      <c r="Q20" s="14">
        <f>IF(P20="",0,(P20/MAX($P$3:$P$53))*$AD$1)</f>
        <v>68.181818181818173</v>
      </c>
      <c r="R20" s="30">
        <v>37</v>
      </c>
      <c r="S20" s="14">
        <f>IF(R20="",0,(R20/MAX($R$3:$R$53))*$AD$1)</f>
        <v>84.090909090909093</v>
      </c>
      <c r="T20" s="30">
        <v>22</v>
      </c>
      <c r="U20" s="14">
        <f>IF(T20="",0,(T20/MAX($T$3:$T$53))*$AD$1)</f>
        <v>57.894736842105267</v>
      </c>
      <c r="V20" s="30">
        <v>31</v>
      </c>
      <c r="W20" s="14">
        <f>IF(V20="",0,(V20/MAX($V$3:$V$53))*$AD$1)</f>
        <v>75.609756097560975</v>
      </c>
      <c r="X20" s="30"/>
      <c r="Y20" s="14">
        <f>IF(X20="",0,(X20/MAX($X$3:$X$53))*$AD$1)</f>
        <v>0</v>
      </c>
      <c r="Z20" s="30"/>
      <c r="AA20" s="14">
        <f>IF(Z20="",0,(Z20/MAX($Z$3:$Z$53))*$AD$1)</f>
        <v>0</v>
      </c>
      <c r="AB20" s="30"/>
      <c r="AC20" s="14">
        <f>IF(AB20="",0,(AB20/MAX($AB$3:$AB$53))*$AD$1)</f>
        <v>0</v>
      </c>
      <c r="AD20" s="50">
        <f>I20+K20+M20+O20+Q20+S20+U20+W20+Y20+AA20+AC20</f>
        <v>537.22761904398544</v>
      </c>
      <c r="AE20" s="26">
        <f t="shared" si="12"/>
        <v>537.22761904398544</v>
      </c>
      <c r="AF20" s="24">
        <f t="shared" si="0"/>
        <v>55.555555555555557</v>
      </c>
      <c r="AG20" s="24">
        <f t="shared" si="1"/>
        <v>83.720930232558146</v>
      </c>
      <c r="AH20" s="24">
        <f t="shared" si="2"/>
        <v>52.173913043478258</v>
      </c>
      <c r="AI20" s="24">
        <f t="shared" si="3"/>
        <v>60</v>
      </c>
      <c r="AJ20" s="24">
        <f t="shared" si="4"/>
        <v>68.181818181818173</v>
      </c>
      <c r="AK20" s="24">
        <f t="shared" si="5"/>
        <v>84.090909090909093</v>
      </c>
      <c r="AL20" s="24">
        <f t="shared" si="6"/>
        <v>57.894736842105267</v>
      </c>
      <c r="AM20" s="24">
        <f t="shared" si="7"/>
        <v>75.609756097560975</v>
      </c>
      <c r="AN20" s="24">
        <f t="shared" si="8"/>
        <v>0</v>
      </c>
      <c r="AO20" s="24">
        <f t="shared" si="9"/>
        <v>0</v>
      </c>
      <c r="AP20" s="27">
        <f t="shared" si="10"/>
        <v>0</v>
      </c>
      <c r="AQ20" s="38">
        <f t="shared" si="11"/>
        <v>232</v>
      </c>
      <c r="AR20" s="39">
        <f t="shared" si="13"/>
        <v>232</v>
      </c>
      <c r="AS20" s="23">
        <f t="shared" si="14"/>
        <v>25</v>
      </c>
      <c r="AT20" s="23">
        <f t="shared" si="15"/>
        <v>36</v>
      </c>
      <c r="AU20" s="23">
        <f t="shared" si="16"/>
        <v>24</v>
      </c>
      <c r="AV20" s="23">
        <f t="shared" si="17"/>
        <v>27</v>
      </c>
      <c r="AW20" s="23">
        <f t="shared" si="18"/>
        <v>30</v>
      </c>
      <c r="AX20" s="23">
        <f t="shared" si="19"/>
        <v>37</v>
      </c>
      <c r="AY20" s="23">
        <f t="shared" si="20"/>
        <v>22</v>
      </c>
      <c r="AZ20" s="23">
        <f t="shared" si="21"/>
        <v>31</v>
      </c>
      <c r="BA20" s="23">
        <f t="shared" si="22"/>
        <v>0</v>
      </c>
      <c r="BB20" s="23">
        <f t="shared" si="23"/>
        <v>0</v>
      </c>
      <c r="BC20" s="23">
        <f t="shared" si="24"/>
        <v>0</v>
      </c>
    </row>
    <row r="21" spans="1:55" ht="24.95" customHeight="1">
      <c r="A21" s="2">
        <v>19</v>
      </c>
      <c r="B21" s="18" t="s">
        <v>5</v>
      </c>
      <c r="C21" s="20" t="s">
        <v>26</v>
      </c>
      <c r="D21" s="21" t="s">
        <v>77</v>
      </c>
      <c r="E21" s="21" t="s">
        <v>72</v>
      </c>
      <c r="F21" s="62" t="s">
        <v>14</v>
      </c>
      <c r="G21" s="78" t="s">
        <v>117</v>
      </c>
      <c r="H21" s="30">
        <v>42</v>
      </c>
      <c r="I21" s="14">
        <f>IF(H21="",0,(H21/MAX($H$3:$H$53))*$AD$1)</f>
        <v>93.333333333333329</v>
      </c>
      <c r="J21" s="30">
        <v>37</v>
      </c>
      <c r="K21" s="14">
        <f>IF(J21="",0,(J21/MAX($J$3:$J$53))*$AD$1)</f>
        <v>86.04651162790698</v>
      </c>
      <c r="L21" s="30">
        <v>42</v>
      </c>
      <c r="M21" s="14">
        <f>IF(L21="",0,(L21/MAX($L$3:$L$53))*$AD$1)</f>
        <v>91.304347826086953</v>
      </c>
      <c r="N21" s="30">
        <v>39</v>
      </c>
      <c r="O21" s="14">
        <f>IF(N21="",0,(N21/MAX($N$3:$N$53))*$AD$1)</f>
        <v>86.666666666666671</v>
      </c>
      <c r="P21" s="30">
        <v>33</v>
      </c>
      <c r="Q21" s="14">
        <f>IF(P21="",0,(P21/MAX($P$3:$P$53))*$AD$1)</f>
        <v>75</v>
      </c>
      <c r="R21" s="30">
        <v>35</v>
      </c>
      <c r="S21" s="14">
        <f>IF(R21="",0,(R21/MAX($R$3:$R$53))*$AD$1)</f>
        <v>79.545454545454547</v>
      </c>
      <c r="T21" s="30"/>
      <c r="U21" s="14">
        <f>IF(T21="",0,(T21/MAX($T$3:$T$53))*$AD$1)</f>
        <v>0</v>
      </c>
      <c r="V21" s="30"/>
      <c r="W21" s="14">
        <f>IF(V21="",0,(V21/MAX($V$3:$V$53))*$AD$1)</f>
        <v>0</v>
      </c>
      <c r="X21" s="30"/>
      <c r="Y21" s="14">
        <f>IF(X21="",0,(X21/MAX($X$3:$X$53))*$AD$1)</f>
        <v>0</v>
      </c>
      <c r="Z21" s="30"/>
      <c r="AA21" s="14">
        <f>IF(Z21="",0,(Z21/MAX($Z$3:$Z$53))*$AD$1)</f>
        <v>0</v>
      </c>
      <c r="AB21" s="30"/>
      <c r="AC21" s="14">
        <f>IF(AB21="",0,(AB21/MAX($AB$3:$AB$53))*$AD$1)</f>
        <v>0</v>
      </c>
      <c r="AD21" s="50">
        <f>I21+K21+M21+O21+Q21+S21+U21+W21+Y21+AA21+AC21</f>
        <v>511.89631399944852</v>
      </c>
      <c r="AE21" s="26">
        <f t="shared" si="12"/>
        <v>511.89631399944847</v>
      </c>
      <c r="AF21" s="24">
        <f t="shared" si="0"/>
        <v>93.333333333333329</v>
      </c>
      <c r="AG21" s="24">
        <f t="shared" si="1"/>
        <v>86.04651162790698</v>
      </c>
      <c r="AH21" s="24">
        <f t="shared" si="2"/>
        <v>91.304347826086953</v>
      </c>
      <c r="AI21" s="24">
        <f t="shared" si="3"/>
        <v>86.666666666666671</v>
      </c>
      <c r="AJ21" s="24">
        <f t="shared" si="4"/>
        <v>75</v>
      </c>
      <c r="AK21" s="24">
        <f t="shared" si="5"/>
        <v>79.545454545454547</v>
      </c>
      <c r="AL21" s="24">
        <f t="shared" si="6"/>
        <v>0</v>
      </c>
      <c r="AM21" s="24">
        <f t="shared" si="7"/>
        <v>0</v>
      </c>
      <c r="AN21" s="24">
        <f t="shared" si="8"/>
        <v>0</v>
      </c>
      <c r="AO21" s="24">
        <f t="shared" si="9"/>
        <v>0</v>
      </c>
      <c r="AP21" s="27">
        <f t="shared" si="10"/>
        <v>0</v>
      </c>
      <c r="AQ21" s="38">
        <f t="shared" si="11"/>
        <v>228</v>
      </c>
      <c r="AR21" s="39">
        <f t="shared" si="13"/>
        <v>228</v>
      </c>
      <c r="AS21" s="23">
        <f t="shared" si="14"/>
        <v>42</v>
      </c>
      <c r="AT21" s="23">
        <f t="shared" si="15"/>
        <v>37</v>
      </c>
      <c r="AU21" s="23">
        <f t="shared" si="16"/>
        <v>42</v>
      </c>
      <c r="AV21" s="23">
        <f t="shared" si="17"/>
        <v>39</v>
      </c>
      <c r="AW21" s="23">
        <f t="shared" si="18"/>
        <v>33</v>
      </c>
      <c r="AX21" s="23">
        <f t="shared" si="19"/>
        <v>35</v>
      </c>
      <c r="AY21" s="23">
        <f t="shared" si="20"/>
        <v>0</v>
      </c>
      <c r="AZ21" s="23">
        <f t="shared" si="21"/>
        <v>0</v>
      </c>
      <c r="BA21" s="23">
        <f t="shared" si="22"/>
        <v>0</v>
      </c>
      <c r="BB21" s="23">
        <f t="shared" si="23"/>
        <v>0</v>
      </c>
      <c r="BC21" s="23">
        <f t="shared" si="24"/>
        <v>0</v>
      </c>
    </row>
    <row r="22" spans="1:55" ht="24.95" customHeight="1">
      <c r="A22" s="2">
        <v>20</v>
      </c>
      <c r="B22" s="18" t="s">
        <v>9</v>
      </c>
      <c r="C22" s="20" t="s">
        <v>24</v>
      </c>
      <c r="D22" s="21" t="s">
        <v>78</v>
      </c>
      <c r="E22" s="21" t="s">
        <v>66</v>
      </c>
      <c r="F22" s="62" t="s">
        <v>14</v>
      </c>
      <c r="G22" s="78" t="s">
        <v>117</v>
      </c>
      <c r="H22" s="30">
        <v>36</v>
      </c>
      <c r="I22" s="14">
        <f>IF(H22="",0,(H22/MAX($H$3:$H$53))*$AD$1)</f>
        <v>80</v>
      </c>
      <c r="J22" s="30">
        <v>43</v>
      </c>
      <c r="K22" s="14">
        <f>IF(J22="",0,(J22/MAX($J$3:$J$53))*$AD$1)</f>
        <v>100</v>
      </c>
      <c r="L22" s="30">
        <v>38</v>
      </c>
      <c r="M22" s="14">
        <f>IF(L22="",0,(L22/MAX($L$3:$L$53))*$AD$1)</f>
        <v>82.608695652173907</v>
      </c>
      <c r="N22" s="30">
        <v>35</v>
      </c>
      <c r="O22" s="14">
        <f>IF(N22="",0,(N22/MAX($N$3:$N$53))*$AD$1)</f>
        <v>77.777777777777786</v>
      </c>
      <c r="P22" s="30">
        <v>35</v>
      </c>
      <c r="Q22" s="14">
        <f>IF(P22="",0,(P22/MAX($P$3:$P$53))*$AD$1)</f>
        <v>79.545454545454547</v>
      </c>
      <c r="R22" s="30">
        <v>40</v>
      </c>
      <c r="S22" s="14">
        <f>IF(R22="",0,(R22/MAX($R$3:$R$53))*$AD$1)</f>
        <v>90.909090909090907</v>
      </c>
      <c r="T22" s="30"/>
      <c r="U22" s="14">
        <f>IF(T22="",0,(T22/MAX($T$3:$T$53))*$AD$1)</f>
        <v>0</v>
      </c>
      <c r="V22" s="30"/>
      <c r="W22" s="14">
        <f>IF(V22="",0,(V22/MAX($V$3:$V$53))*$AD$1)</f>
        <v>0</v>
      </c>
      <c r="X22" s="30"/>
      <c r="Y22" s="14">
        <f>IF(X22="",0,(X22/MAX($X$3:$X$53))*$AD$1)</f>
        <v>0</v>
      </c>
      <c r="Z22" s="30"/>
      <c r="AA22" s="14">
        <f>IF(Z22="",0,(Z22/MAX($Z$3:$Z$53))*$AD$1)</f>
        <v>0</v>
      </c>
      <c r="AB22" s="30"/>
      <c r="AC22" s="14">
        <f>IF(AB22="",0,(AB22/MAX($AB$3:$AB$53))*$AD$1)</f>
        <v>0</v>
      </c>
      <c r="AD22" s="50">
        <f>I22+K22+M22+O22+Q22+S22+U22+W22+Y22+AA22+AC22</f>
        <v>510.84101888449709</v>
      </c>
      <c r="AE22" s="26">
        <f t="shared" si="12"/>
        <v>510.84101888449715</v>
      </c>
      <c r="AF22" s="24">
        <f t="shared" si="0"/>
        <v>80</v>
      </c>
      <c r="AG22" s="24">
        <f t="shared" si="1"/>
        <v>100</v>
      </c>
      <c r="AH22" s="24">
        <f t="shared" si="2"/>
        <v>82.608695652173907</v>
      </c>
      <c r="AI22" s="24">
        <f t="shared" si="3"/>
        <v>77.777777777777786</v>
      </c>
      <c r="AJ22" s="24">
        <f t="shared" si="4"/>
        <v>79.545454545454547</v>
      </c>
      <c r="AK22" s="24">
        <f t="shared" si="5"/>
        <v>90.909090909090907</v>
      </c>
      <c r="AL22" s="24">
        <f t="shared" si="6"/>
        <v>0</v>
      </c>
      <c r="AM22" s="24">
        <f t="shared" si="7"/>
        <v>0</v>
      </c>
      <c r="AN22" s="24">
        <f t="shared" si="8"/>
        <v>0</v>
      </c>
      <c r="AO22" s="24">
        <f t="shared" si="9"/>
        <v>0</v>
      </c>
      <c r="AP22" s="27">
        <f t="shared" si="10"/>
        <v>0</v>
      </c>
      <c r="AQ22" s="38">
        <f t="shared" si="11"/>
        <v>227</v>
      </c>
      <c r="AR22" s="39">
        <f t="shared" si="13"/>
        <v>227</v>
      </c>
      <c r="AS22" s="23">
        <f t="shared" si="14"/>
        <v>36</v>
      </c>
      <c r="AT22" s="23">
        <f t="shared" si="15"/>
        <v>43</v>
      </c>
      <c r="AU22" s="23">
        <f t="shared" si="16"/>
        <v>38</v>
      </c>
      <c r="AV22" s="23">
        <f t="shared" si="17"/>
        <v>35</v>
      </c>
      <c r="AW22" s="23">
        <f t="shared" si="18"/>
        <v>35</v>
      </c>
      <c r="AX22" s="23">
        <f t="shared" si="19"/>
        <v>40</v>
      </c>
      <c r="AY22" s="23">
        <f t="shared" si="20"/>
        <v>0</v>
      </c>
      <c r="AZ22" s="23">
        <f t="shared" si="21"/>
        <v>0</v>
      </c>
      <c r="BA22" s="23">
        <f t="shared" si="22"/>
        <v>0</v>
      </c>
      <c r="BB22" s="23">
        <f t="shared" si="23"/>
        <v>0</v>
      </c>
      <c r="BC22" s="23">
        <f t="shared" si="24"/>
        <v>0</v>
      </c>
    </row>
    <row r="23" spans="1:55" ht="24.95" customHeight="1">
      <c r="A23" s="2">
        <v>21</v>
      </c>
      <c r="B23" s="19" t="s">
        <v>94</v>
      </c>
      <c r="C23" s="20" t="s">
        <v>103</v>
      </c>
      <c r="D23" s="21" t="s">
        <v>76</v>
      </c>
      <c r="E23" s="21" t="s">
        <v>74</v>
      </c>
      <c r="F23" s="60" t="s">
        <v>119</v>
      </c>
      <c r="G23" s="78" t="s">
        <v>117</v>
      </c>
      <c r="H23" s="30"/>
      <c r="I23" s="14">
        <f>IF(H23="",0,(H23/MAX($H$3:$H$53))*$AD$1)</f>
        <v>0</v>
      </c>
      <c r="J23" s="30"/>
      <c r="K23" s="14">
        <f>IF(J23="",0,(J23/MAX($J$3:$J$53))*$AD$1)</f>
        <v>0</v>
      </c>
      <c r="L23" s="30"/>
      <c r="M23" s="14">
        <f>IF(L23="",0,(L23/MAX($L$3:$L$53))*$AD$1)</f>
        <v>0</v>
      </c>
      <c r="N23" s="30"/>
      <c r="O23" s="14">
        <f>IF(N23="",0,(N23/MAX($N$3:$N$53))*$AD$1)</f>
        <v>0</v>
      </c>
      <c r="P23" s="30">
        <v>20</v>
      </c>
      <c r="Q23" s="14">
        <f>IF(P23="",0,(P23/MAX($P$3:$P$53))*$AD$1)</f>
        <v>45.454545454545453</v>
      </c>
      <c r="R23" s="30">
        <v>26</v>
      </c>
      <c r="S23" s="14">
        <f>IF(R23="",0,(R23/MAX($R$3:$R$53))*$AD$1)</f>
        <v>59.090909090909093</v>
      </c>
      <c r="T23" s="30">
        <v>23</v>
      </c>
      <c r="U23" s="14">
        <f>IF(T23="",0,(T23/MAX($T$3:$T$53))*$AD$1)</f>
        <v>60.526315789473685</v>
      </c>
      <c r="V23" s="30">
        <v>33</v>
      </c>
      <c r="W23" s="14">
        <f>IF(V23="",0,(V23/MAX($V$3:$V$53))*$AD$1)</f>
        <v>80.487804878048792</v>
      </c>
      <c r="X23" s="30">
        <v>34</v>
      </c>
      <c r="Y23" s="14">
        <f>IF(X23="",0,(X23/MAX($X$3:$X$53))*$AD$1)</f>
        <v>73.91304347826086</v>
      </c>
      <c r="Z23" s="30">
        <v>35</v>
      </c>
      <c r="AA23" s="14">
        <f>IF(Z23="",0,(Z23/MAX($Z$3:$Z$53))*$AD$1)</f>
        <v>79.545454545454547</v>
      </c>
      <c r="AB23" s="30">
        <v>39</v>
      </c>
      <c r="AC23" s="14">
        <f>IF(AB23="",0,(AB23/MAX($AB$3:$AB$53))*$AD$1)</f>
        <v>84.782608695652172</v>
      </c>
      <c r="AD23" s="50">
        <f>I23+K23+M23+O23+Q23+S23+U23+W23+Y23+AA23+AC23</f>
        <v>483.80068193234462</v>
      </c>
      <c r="AE23" s="26">
        <f t="shared" si="12"/>
        <v>483.80068193234462</v>
      </c>
      <c r="AF23" s="24">
        <f t="shared" si="0"/>
        <v>0</v>
      </c>
      <c r="AG23" s="24">
        <f t="shared" si="1"/>
        <v>0</v>
      </c>
      <c r="AH23" s="24">
        <f t="shared" si="2"/>
        <v>0</v>
      </c>
      <c r="AI23" s="24">
        <f t="shared" si="3"/>
        <v>0</v>
      </c>
      <c r="AJ23" s="24">
        <f t="shared" si="4"/>
        <v>45.454545454545453</v>
      </c>
      <c r="AK23" s="24">
        <f t="shared" si="5"/>
        <v>59.090909090909093</v>
      </c>
      <c r="AL23" s="24">
        <f t="shared" si="6"/>
        <v>60.526315789473685</v>
      </c>
      <c r="AM23" s="24">
        <f t="shared" si="7"/>
        <v>80.487804878048792</v>
      </c>
      <c r="AN23" s="24">
        <f t="shared" si="8"/>
        <v>73.91304347826086</v>
      </c>
      <c r="AO23" s="24">
        <f t="shared" si="9"/>
        <v>79.545454545454547</v>
      </c>
      <c r="AP23" s="27">
        <f t="shared" si="10"/>
        <v>84.782608695652172</v>
      </c>
      <c r="AQ23" s="38">
        <f t="shared" si="11"/>
        <v>210</v>
      </c>
      <c r="AR23" s="39">
        <f t="shared" si="13"/>
        <v>210</v>
      </c>
      <c r="AS23" s="23">
        <f t="shared" si="14"/>
        <v>0</v>
      </c>
      <c r="AT23" s="23">
        <f t="shared" si="15"/>
        <v>0</v>
      </c>
      <c r="AU23" s="23">
        <f t="shared" si="16"/>
        <v>0</v>
      </c>
      <c r="AV23" s="23">
        <f t="shared" si="17"/>
        <v>0</v>
      </c>
      <c r="AW23" s="23">
        <f t="shared" si="18"/>
        <v>20</v>
      </c>
      <c r="AX23" s="23">
        <f t="shared" si="19"/>
        <v>26</v>
      </c>
      <c r="AY23" s="23">
        <f t="shared" si="20"/>
        <v>23</v>
      </c>
      <c r="AZ23" s="23">
        <f t="shared" si="21"/>
        <v>33</v>
      </c>
      <c r="BA23" s="23">
        <f t="shared" si="22"/>
        <v>34</v>
      </c>
      <c r="BB23" s="23">
        <f t="shared" si="23"/>
        <v>35</v>
      </c>
      <c r="BC23" s="23">
        <f t="shared" si="24"/>
        <v>39</v>
      </c>
    </row>
    <row r="24" spans="1:55" ht="24.95" customHeight="1">
      <c r="A24" s="2">
        <v>22</v>
      </c>
      <c r="B24" s="19" t="s">
        <v>51</v>
      </c>
      <c r="C24" s="20" t="s">
        <v>21</v>
      </c>
      <c r="D24" s="21" t="s">
        <v>78</v>
      </c>
      <c r="E24" s="21" t="s">
        <v>74</v>
      </c>
      <c r="F24" s="62" t="s">
        <v>14</v>
      </c>
      <c r="G24" s="78" t="s">
        <v>117</v>
      </c>
      <c r="H24" s="30"/>
      <c r="I24" s="14">
        <f>IF(H24="",0,(H24/MAX($H$3:$H$53))*$AD$1)</f>
        <v>0</v>
      </c>
      <c r="J24" s="30"/>
      <c r="K24" s="14">
        <f>IF(J24="",0,(J24/MAX($J$3:$J$53))*$AD$1)</f>
        <v>0</v>
      </c>
      <c r="L24" s="30">
        <v>34</v>
      </c>
      <c r="M24" s="14">
        <f>IF(L24="",0,(L24/MAX($L$3:$L$53))*$AD$1)</f>
        <v>73.91304347826086</v>
      </c>
      <c r="N24" s="30">
        <v>41</v>
      </c>
      <c r="O24" s="14">
        <f>IF(N24="",0,(N24/MAX($N$3:$N$53))*$AD$1)</f>
        <v>91.111111111111114</v>
      </c>
      <c r="P24" s="30">
        <v>32</v>
      </c>
      <c r="Q24" s="14">
        <f>IF(P24="",0,(P24/MAX($P$3:$P$53))*$AD$1)</f>
        <v>72.727272727272734</v>
      </c>
      <c r="R24" s="30">
        <v>30</v>
      </c>
      <c r="S24" s="14">
        <f>IF(R24="",0,(R24/MAX($R$3:$R$53))*$AD$1)</f>
        <v>68.181818181818173</v>
      </c>
      <c r="T24" s="30"/>
      <c r="U24" s="14">
        <f>IF(T24="",0,(T24/MAX($T$3:$T$53))*$AD$1)</f>
        <v>0</v>
      </c>
      <c r="V24" s="30">
        <v>25</v>
      </c>
      <c r="W24" s="14">
        <f>IF(V24="",0,(V24/MAX($V$3:$V$53))*$AD$1)</f>
        <v>60.975609756097562</v>
      </c>
      <c r="X24" s="30">
        <v>28</v>
      </c>
      <c r="Y24" s="14">
        <f>IF(X24="",0,(X24/MAX($X$3:$X$53))*$AD$1)</f>
        <v>60.869565217391312</v>
      </c>
      <c r="Z24" s="30">
        <v>22</v>
      </c>
      <c r="AA24" s="14">
        <f>IF(Z24="",0,(Z24/MAX($Z$3:$Z$53))*$AD$1)</f>
        <v>50</v>
      </c>
      <c r="AB24" s="30"/>
      <c r="AC24" s="14">
        <f>IF(AB24="",0,(AB24/MAX($AB$3:$AB$53))*$AD$1)</f>
        <v>0</v>
      </c>
      <c r="AD24" s="50">
        <f>I24+K24+M24+O24+Q24+S24+U24+W24+Y24+AA24+AC24</f>
        <v>477.77842047195179</v>
      </c>
      <c r="AE24" s="26">
        <f t="shared" si="12"/>
        <v>477.77842047195179</v>
      </c>
      <c r="AF24" s="24">
        <f t="shared" si="0"/>
        <v>0</v>
      </c>
      <c r="AG24" s="24">
        <f t="shared" si="1"/>
        <v>0</v>
      </c>
      <c r="AH24" s="24">
        <f t="shared" si="2"/>
        <v>73.91304347826086</v>
      </c>
      <c r="AI24" s="24">
        <f t="shared" si="3"/>
        <v>91.111111111111114</v>
      </c>
      <c r="AJ24" s="24">
        <f t="shared" si="4"/>
        <v>72.727272727272734</v>
      </c>
      <c r="AK24" s="24">
        <f t="shared" si="5"/>
        <v>68.181818181818173</v>
      </c>
      <c r="AL24" s="24">
        <f t="shared" si="6"/>
        <v>0</v>
      </c>
      <c r="AM24" s="24">
        <f t="shared" si="7"/>
        <v>60.975609756097562</v>
      </c>
      <c r="AN24" s="24">
        <f t="shared" si="8"/>
        <v>60.869565217391312</v>
      </c>
      <c r="AO24" s="24">
        <f t="shared" si="9"/>
        <v>50</v>
      </c>
      <c r="AP24" s="27">
        <f t="shared" si="10"/>
        <v>0</v>
      </c>
      <c r="AQ24" s="38">
        <f t="shared" si="11"/>
        <v>212</v>
      </c>
      <c r="AR24" s="39">
        <f t="shared" si="13"/>
        <v>212</v>
      </c>
      <c r="AS24" s="23">
        <f t="shared" si="14"/>
        <v>0</v>
      </c>
      <c r="AT24" s="23">
        <f t="shared" si="15"/>
        <v>0</v>
      </c>
      <c r="AU24" s="23">
        <f t="shared" si="16"/>
        <v>34</v>
      </c>
      <c r="AV24" s="23">
        <f t="shared" si="17"/>
        <v>41</v>
      </c>
      <c r="AW24" s="23">
        <f t="shared" si="18"/>
        <v>32</v>
      </c>
      <c r="AX24" s="23">
        <f t="shared" si="19"/>
        <v>30</v>
      </c>
      <c r="AY24" s="23">
        <f t="shared" si="20"/>
        <v>0</v>
      </c>
      <c r="AZ24" s="23">
        <f t="shared" si="21"/>
        <v>25</v>
      </c>
      <c r="BA24" s="23">
        <f t="shared" si="22"/>
        <v>28</v>
      </c>
      <c r="BB24" s="23">
        <f t="shared" si="23"/>
        <v>22</v>
      </c>
      <c r="BC24" s="23">
        <f t="shared" si="24"/>
        <v>0</v>
      </c>
    </row>
    <row r="25" spans="1:55" ht="24.95" customHeight="1">
      <c r="A25" s="2">
        <v>23</v>
      </c>
      <c r="B25" s="19" t="s">
        <v>37</v>
      </c>
      <c r="C25" s="20" t="s">
        <v>21</v>
      </c>
      <c r="D25" s="21" t="s">
        <v>78</v>
      </c>
      <c r="E25" s="21" t="s">
        <v>66</v>
      </c>
      <c r="F25" s="79" t="s">
        <v>122</v>
      </c>
      <c r="G25" s="78" t="s">
        <v>117</v>
      </c>
      <c r="H25" s="30"/>
      <c r="I25" s="14">
        <f>IF(H25="",0,(H25/MAX($H$3:$H$53))*$AD$1)</f>
        <v>0</v>
      </c>
      <c r="J25" s="30">
        <v>28</v>
      </c>
      <c r="K25" s="14">
        <f>IF(J25="",0,(J25/MAX($J$3:$J$53))*$AD$1)</f>
        <v>65.116279069767444</v>
      </c>
      <c r="L25" s="30">
        <v>25</v>
      </c>
      <c r="M25" s="14">
        <f>IF(L25="",0,(L25/MAX($L$3:$L$53))*$AD$1)</f>
        <v>54.347826086956516</v>
      </c>
      <c r="N25" s="30">
        <v>30</v>
      </c>
      <c r="O25" s="14">
        <f>IF(N25="",0,(N25/MAX($N$3:$N$53))*$AD$1)</f>
        <v>66.666666666666657</v>
      </c>
      <c r="P25" s="30">
        <v>27</v>
      </c>
      <c r="Q25" s="14">
        <f>IF(P25="",0,(P25/MAX($P$3:$P$53))*$AD$1)</f>
        <v>61.363636363636367</v>
      </c>
      <c r="R25" s="30">
        <v>24</v>
      </c>
      <c r="S25" s="14">
        <f>IF(R25="",0,(R25/MAX($R$3:$R$53))*$AD$1)</f>
        <v>54.54545454545454</v>
      </c>
      <c r="T25" s="30">
        <v>19</v>
      </c>
      <c r="U25" s="14">
        <f>IF(T25="",0,(T25/MAX($T$3:$T$53))*$AD$1)</f>
        <v>50</v>
      </c>
      <c r="V25" s="30">
        <v>15</v>
      </c>
      <c r="W25" s="14">
        <f>IF(V25="",0,(V25/MAX($V$3:$V$53))*$AD$1)</f>
        <v>36.585365853658537</v>
      </c>
      <c r="X25" s="30">
        <v>7</v>
      </c>
      <c r="Y25" s="14">
        <f>IF(X25="",0,(X25/MAX($X$3:$X$53))*$AD$1)</f>
        <v>15.217391304347828</v>
      </c>
      <c r="Z25" s="30">
        <v>21</v>
      </c>
      <c r="AA25" s="14">
        <f>IF(Z25="",0,(Z25/MAX($Z$3:$Z$53))*$AD$1)</f>
        <v>47.727272727272727</v>
      </c>
      <c r="AB25" s="30">
        <v>4</v>
      </c>
      <c r="AC25" s="14">
        <f>IF(AB25="",0,(AB25/MAX($AB$3:$AB$53))*$AD$1)</f>
        <v>8.695652173913043</v>
      </c>
      <c r="AD25" s="50">
        <f>I25+K25+M25+O25+Q25+S25+U25+W25+Y25+AA25+AC25</f>
        <v>460.26554479167368</v>
      </c>
      <c r="AE25" s="26">
        <f t="shared" si="12"/>
        <v>451.56989261776062</v>
      </c>
      <c r="AF25" s="24">
        <f t="shared" si="0"/>
        <v>0</v>
      </c>
      <c r="AG25" s="24">
        <f t="shared" si="1"/>
        <v>65.116279069767444</v>
      </c>
      <c r="AH25" s="24">
        <f t="shared" si="2"/>
        <v>54.347826086956516</v>
      </c>
      <c r="AI25" s="24">
        <f t="shared" si="3"/>
        <v>66.666666666666657</v>
      </c>
      <c r="AJ25" s="24">
        <f t="shared" si="4"/>
        <v>61.363636363636367</v>
      </c>
      <c r="AK25" s="24">
        <f t="shared" si="5"/>
        <v>54.54545454545454</v>
      </c>
      <c r="AL25" s="24">
        <f t="shared" si="6"/>
        <v>50</v>
      </c>
      <c r="AM25" s="24">
        <f t="shared" si="7"/>
        <v>36.585365853658537</v>
      </c>
      <c r="AN25" s="24">
        <f t="shared" si="8"/>
        <v>15.217391304347828</v>
      </c>
      <c r="AO25" s="24">
        <f t="shared" si="9"/>
        <v>47.727272727272727</v>
      </c>
      <c r="AP25" s="27">
        <f t="shared" si="10"/>
        <v>8.695652173913043</v>
      </c>
      <c r="AQ25" s="38">
        <f t="shared" si="11"/>
        <v>200</v>
      </c>
      <c r="AR25" s="39">
        <f t="shared" si="13"/>
        <v>196</v>
      </c>
      <c r="AS25" s="23">
        <f t="shared" si="14"/>
        <v>0</v>
      </c>
      <c r="AT25" s="23">
        <f t="shared" si="15"/>
        <v>28</v>
      </c>
      <c r="AU25" s="23">
        <f t="shared" si="16"/>
        <v>25</v>
      </c>
      <c r="AV25" s="23">
        <f t="shared" si="17"/>
        <v>30</v>
      </c>
      <c r="AW25" s="23">
        <f t="shared" si="18"/>
        <v>27</v>
      </c>
      <c r="AX25" s="23">
        <f t="shared" si="19"/>
        <v>24</v>
      </c>
      <c r="AY25" s="23">
        <f t="shared" si="20"/>
        <v>19</v>
      </c>
      <c r="AZ25" s="23">
        <f t="shared" si="21"/>
        <v>15</v>
      </c>
      <c r="BA25" s="23">
        <f t="shared" si="22"/>
        <v>7</v>
      </c>
      <c r="BB25" s="23">
        <f t="shared" si="23"/>
        <v>21</v>
      </c>
      <c r="BC25" s="23">
        <f t="shared" si="24"/>
        <v>4</v>
      </c>
    </row>
    <row r="26" spans="1:55" ht="24.95" customHeight="1">
      <c r="A26" s="2">
        <v>24</v>
      </c>
      <c r="B26" s="18" t="s">
        <v>3</v>
      </c>
      <c r="C26" s="20" t="s">
        <v>21</v>
      </c>
      <c r="D26" s="21" t="s">
        <v>76</v>
      </c>
      <c r="E26" s="21" t="s">
        <v>74</v>
      </c>
      <c r="F26" s="62" t="s">
        <v>14</v>
      </c>
      <c r="G26" s="78" t="s">
        <v>117</v>
      </c>
      <c r="H26" s="30">
        <v>43</v>
      </c>
      <c r="I26" s="14">
        <f>IF(H26="",0,(H26/MAX($H$3:$H$53))*$AD$1)</f>
        <v>95.555555555555557</v>
      </c>
      <c r="J26" s="30">
        <v>43</v>
      </c>
      <c r="K26" s="14">
        <f>IF(J26="",0,(J26/MAX($J$3:$J$53))*$AD$1)</f>
        <v>100</v>
      </c>
      <c r="L26" s="30"/>
      <c r="M26" s="14">
        <f>IF(L26="",0,(L26/MAX($L$3:$L$53))*$AD$1)</f>
        <v>0</v>
      </c>
      <c r="N26" s="30"/>
      <c r="O26" s="14">
        <f>IF(N26="",0,(N26/MAX($N$3:$N$53))*$AD$1)</f>
        <v>0</v>
      </c>
      <c r="P26" s="30">
        <v>34</v>
      </c>
      <c r="Q26" s="14">
        <f>IF(P26="",0,(P26/MAX($P$3:$P$53))*$AD$1)</f>
        <v>77.272727272727266</v>
      </c>
      <c r="R26" s="30">
        <v>40</v>
      </c>
      <c r="S26" s="14">
        <f>IF(R26="",0,(R26/MAX($R$3:$R$53))*$AD$1)</f>
        <v>90.909090909090907</v>
      </c>
      <c r="T26" s="30"/>
      <c r="U26" s="14">
        <f>IF(T26="",0,(T26/MAX($T$3:$T$53))*$AD$1)</f>
        <v>0</v>
      </c>
      <c r="V26" s="30"/>
      <c r="W26" s="14">
        <f>IF(V26="",0,(V26/MAX($V$3:$V$53))*$AD$1)</f>
        <v>0</v>
      </c>
      <c r="X26" s="30"/>
      <c r="Y26" s="14">
        <f>IF(X26="",0,(X26/MAX($X$3:$X$53))*$AD$1)</f>
        <v>0</v>
      </c>
      <c r="Z26" s="30"/>
      <c r="AA26" s="14">
        <f>IF(Z26="",0,(Z26/MAX($Z$3:$Z$53))*$AD$1)</f>
        <v>0</v>
      </c>
      <c r="AB26" s="30">
        <v>41</v>
      </c>
      <c r="AC26" s="14">
        <f>IF(AB26="",0,(AB26/MAX($AB$3:$AB$53))*$AD$1)</f>
        <v>89.130434782608688</v>
      </c>
      <c r="AD26" s="50">
        <f>I26+K26+M26+O26+Q26+S26+U26+W26+Y26+AA26+AC26</f>
        <v>452.86780851998236</v>
      </c>
      <c r="AE26" s="26">
        <f t="shared" si="12"/>
        <v>452.86780851998236</v>
      </c>
      <c r="AF26" s="24">
        <f t="shared" si="0"/>
        <v>95.555555555555557</v>
      </c>
      <c r="AG26" s="24">
        <f t="shared" si="1"/>
        <v>100</v>
      </c>
      <c r="AH26" s="24">
        <f t="shared" si="2"/>
        <v>0</v>
      </c>
      <c r="AI26" s="24">
        <f t="shared" si="3"/>
        <v>0</v>
      </c>
      <c r="AJ26" s="24">
        <f t="shared" si="4"/>
        <v>77.272727272727266</v>
      </c>
      <c r="AK26" s="24">
        <f t="shared" si="5"/>
        <v>90.909090909090907</v>
      </c>
      <c r="AL26" s="24">
        <f t="shared" si="6"/>
        <v>0</v>
      </c>
      <c r="AM26" s="24">
        <f t="shared" si="7"/>
        <v>0</v>
      </c>
      <c r="AN26" s="24">
        <f t="shared" si="8"/>
        <v>0</v>
      </c>
      <c r="AO26" s="24">
        <f t="shared" si="9"/>
        <v>0</v>
      </c>
      <c r="AP26" s="27">
        <f t="shared" si="10"/>
        <v>89.130434782608688</v>
      </c>
      <c r="AQ26" s="38">
        <f t="shared" si="11"/>
        <v>201</v>
      </c>
      <c r="AR26" s="39">
        <f t="shared" si="13"/>
        <v>201</v>
      </c>
      <c r="AS26" s="23">
        <f t="shared" si="14"/>
        <v>43</v>
      </c>
      <c r="AT26" s="23">
        <f t="shared" si="15"/>
        <v>43</v>
      </c>
      <c r="AU26" s="23">
        <f t="shared" si="16"/>
        <v>0</v>
      </c>
      <c r="AV26" s="23">
        <f t="shared" si="17"/>
        <v>0</v>
      </c>
      <c r="AW26" s="23">
        <f t="shared" si="18"/>
        <v>34</v>
      </c>
      <c r="AX26" s="23">
        <f t="shared" si="19"/>
        <v>40</v>
      </c>
      <c r="AY26" s="23">
        <f t="shared" si="20"/>
        <v>0</v>
      </c>
      <c r="AZ26" s="23">
        <f t="shared" si="21"/>
        <v>0</v>
      </c>
      <c r="BA26" s="23">
        <f t="shared" si="22"/>
        <v>0</v>
      </c>
      <c r="BB26" s="23">
        <f t="shared" si="23"/>
        <v>0</v>
      </c>
      <c r="BC26" s="23">
        <f t="shared" si="24"/>
        <v>41</v>
      </c>
    </row>
    <row r="27" spans="1:55" ht="24.95" customHeight="1">
      <c r="A27" s="2">
        <v>25</v>
      </c>
      <c r="B27" s="19" t="s">
        <v>53</v>
      </c>
      <c r="C27" s="20" t="s">
        <v>24</v>
      </c>
      <c r="D27" s="21" t="s">
        <v>78</v>
      </c>
      <c r="E27" s="21" t="s">
        <v>66</v>
      </c>
      <c r="F27" s="62" t="s">
        <v>14</v>
      </c>
      <c r="G27" s="78" t="s">
        <v>117</v>
      </c>
      <c r="H27" s="30"/>
      <c r="I27" s="14">
        <f>IF(H27="",0,(H27/MAX($H$3:$H$53))*$AD$1)</f>
        <v>0</v>
      </c>
      <c r="J27" s="30"/>
      <c r="K27" s="14">
        <f>IF(J27="",0,(J27/MAX($J$3:$J$53))*$AD$1)</f>
        <v>0</v>
      </c>
      <c r="L27" s="30">
        <v>22</v>
      </c>
      <c r="M27" s="14">
        <f>IF(L27="",0,(L27/MAX($L$3:$L$53))*$AD$1)</f>
        <v>47.826086956521742</v>
      </c>
      <c r="N27" s="30">
        <v>25</v>
      </c>
      <c r="O27" s="14">
        <f>IF(N27="",0,(N27/MAX($N$3:$N$53))*$AD$1)</f>
        <v>55.555555555555557</v>
      </c>
      <c r="P27" s="30">
        <v>21</v>
      </c>
      <c r="Q27" s="14">
        <f>IF(P27="",0,(P27/MAX($P$3:$P$53))*$AD$1)</f>
        <v>47.727272727272727</v>
      </c>
      <c r="R27" s="30">
        <v>30</v>
      </c>
      <c r="S27" s="14">
        <f>IF(R27="",0,(R27/MAX($R$3:$R$53))*$AD$1)</f>
        <v>68.181818181818173</v>
      </c>
      <c r="T27" s="30">
        <v>22</v>
      </c>
      <c r="U27" s="14">
        <f>IF(T27="",0,(T27/MAX($T$3:$T$53))*$AD$1)</f>
        <v>57.894736842105267</v>
      </c>
      <c r="V27" s="30">
        <v>17</v>
      </c>
      <c r="W27" s="14">
        <f>IF(V27="",0,(V27/MAX($V$3:$V$53))*$AD$1)</f>
        <v>41.463414634146339</v>
      </c>
      <c r="X27" s="30">
        <v>17</v>
      </c>
      <c r="Y27" s="14">
        <f>IF(X27="",0,(X27/MAX($X$3:$X$53))*$AD$1)</f>
        <v>36.95652173913043</v>
      </c>
      <c r="Z27" s="30">
        <v>15</v>
      </c>
      <c r="AA27" s="14">
        <f>IF(Z27="",0,(Z27/MAX($Z$3:$Z$53))*$AD$1)</f>
        <v>34.090909090909086</v>
      </c>
      <c r="AB27" s="30">
        <v>25</v>
      </c>
      <c r="AC27" s="14">
        <f>IF(AB27="",0,(AB27/MAX($AB$3:$AB$53))*$AD$1)</f>
        <v>54.347826086956516</v>
      </c>
      <c r="AD27" s="50">
        <f>I27+K27+M27+O27+Q27+S27+U27+W27+Y27+AA27+AC27</f>
        <v>444.04414181441575</v>
      </c>
      <c r="AE27" s="26">
        <f t="shared" si="12"/>
        <v>444.04414181441581</v>
      </c>
      <c r="AF27" s="24">
        <f t="shared" si="0"/>
        <v>0</v>
      </c>
      <c r="AG27" s="24">
        <f t="shared" si="1"/>
        <v>0</v>
      </c>
      <c r="AH27" s="24">
        <f t="shared" si="2"/>
        <v>47.826086956521742</v>
      </c>
      <c r="AI27" s="24">
        <f t="shared" si="3"/>
        <v>55.555555555555557</v>
      </c>
      <c r="AJ27" s="24">
        <f t="shared" si="4"/>
        <v>47.727272727272727</v>
      </c>
      <c r="AK27" s="24">
        <f t="shared" si="5"/>
        <v>68.181818181818173</v>
      </c>
      <c r="AL27" s="24">
        <f t="shared" si="6"/>
        <v>57.894736842105267</v>
      </c>
      <c r="AM27" s="24">
        <f t="shared" si="7"/>
        <v>41.463414634146339</v>
      </c>
      <c r="AN27" s="24">
        <f t="shared" si="8"/>
        <v>36.95652173913043</v>
      </c>
      <c r="AO27" s="24">
        <f t="shared" si="9"/>
        <v>34.090909090909086</v>
      </c>
      <c r="AP27" s="27">
        <f t="shared" si="10"/>
        <v>54.347826086956516</v>
      </c>
      <c r="AQ27" s="38">
        <f t="shared" si="11"/>
        <v>194</v>
      </c>
      <c r="AR27" s="39">
        <f t="shared" si="13"/>
        <v>194</v>
      </c>
      <c r="AS27" s="23">
        <f t="shared" si="14"/>
        <v>0</v>
      </c>
      <c r="AT27" s="23">
        <f t="shared" si="15"/>
        <v>0</v>
      </c>
      <c r="AU27" s="23">
        <f t="shared" si="16"/>
        <v>22</v>
      </c>
      <c r="AV27" s="23">
        <f t="shared" si="17"/>
        <v>25</v>
      </c>
      <c r="AW27" s="23">
        <f t="shared" si="18"/>
        <v>21</v>
      </c>
      <c r="AX27" s="23">
        <f t="shared" si="19"/>
        <v>30</v>
      </c>
      <c r="AY27" s="23">
        <f t="shared" si="20"/>
        <v>22</v>
      </c>
      <c r="AZ27" s="23">
        <f t="shared" si="21"/>
        <v>17</v>
      </c>
      <c r="BA27" s="23">
        <f t="shared" si="22"/>
        <v>17</v>
      </c>
      <c r="BB27" s="23">
        <f t="shared" si="23"/>
        <v>15</v>
      </c>
      <c r="BC27" s="23">
        <f t="shared" si="24"/>
        <v>25</v>
      </c>
    </row>
    <row r="28" spans="1:55" s="71" customFormat="1" ht="24.95" customHeight="1">
      <c r="A28" s="2">
        <v>26</v>
      </c>
      <c r="B28" s="19" t="s">
        <v>12</v>
      </c>
      <c r="C28" s="20" t="s">
        <v>57</v>
      </c>
      <c r="D28" s="21" t="s">
        <v>87</v>
      </c>
      <c r="E28" s="21" t="s">
        <v>66</v>
      </c>
      <c r="F28" s="79" t="s">
        <v>122</v>
      </c>
      <c r="G28" s="75" t="s">
        <v>117</v>
      </c>
      <c r="H28" s="30">
        <v>31</v>
      </c>
      <c r="I28" s="14">
        <f>IF(H28="",0,(H28/MAX($H$3:$H$53))*$AD$1)</f>
        <v>68.888888888888886</v>
      </c>
      <c r="J28" s="30">
        <v>28</v>
      </c>
      <c r="K28" s="14">
        <f>IF(J28="",0,(J28/MAX($J$3:$J$53))*$AD$1)</f>
        <v>65.116279069767444</v>
      </c>
      <c r="L28" s="30">
        <v>27</v>
      </c>
      <c r="M28" s="14">
        <f>IF(L28="",0,(L28/MAX($L$3:$L$53))*$AD$1)</f>
        <v>58.695652173913047</v>
      </c>
      <c r="N28" s="30">
        <v>30</v>
      </c>
      <c r="O28" s="14">
        <f>IF(N28="",0,(N28/MAX($N$3:$N$53))*$AD$1)</f>
        <v>66.666666666666657</v>
      </c>
      <c r="P28" s="30">
        <v>26</v>
      </c>
      <c r="Q28" s="14">
        <f>IF(P28="",0,(P28/MAX($P$3:$P$53))*$AD$1)</f>
        <v>59.090909090909093</v>
      </c>
      <c r="R28" s="30">
        <v>22</v>
      </c>
      <c r="S28" s="14">
        <f>IF(R28="",0,(R28/MAX($R$3:$R$53))*$AD$1)</f>
        <v>50</v>
      </c>
      <c r="T28" s="30"/>
      <c r="U28" s="14">
        <f>IF(T28="",0,(T28/MAX($T$3:$T$53))*$AD$1)</f>
        <v>0</v>
      </c>
      <c r="V28" s="30"/>
      <c r="W28" s="14">
        <f>IF(V28="",0,(V28/MAX($V$3:$V$53))*$AD$1)</f>
        <v>0</v>
      </c>
      <c r="X28" s="30">
        <v>7</v>
      </c>
      <c r="Y28" s="14">
        <f>IF(X28="",0,(X28/MAX($X$3:$X$53))*$AD$1)</f>
        <v>15.217391304347828</v>
      </c>
      <c r="Z28" s="30"/>
      <c r="AA28" s="14">
        <f>IF(Z28="",0,(Z28/MAX($Z$3:$Z$53))*$AD$1)</f>
        <v>0</v>
      </c>
      <c r="AB28" s="30"/>
      <c r="AC28" s="14">
        <f>IF(AB28="",0,(AB28/MAX($AB$3:$AB$53))*$AD$1)</f>
        <v>0</v>
      </c>
      <c r="AD28" s="50">
        <f>I28+K28+M28+O28+Q28+S28+U28+W28+Y28+AA28+AC28</f>
        <v>383.67578719449301</v>
      </c>
      <c r="AE28" s="65">
        <f t="shared" si="12"/>
        <v>383.67578719449295</v>
      </c>
      <c r="AF28" s="66">
        <f t="shared" si="0"/>
        <v>68.888888888888886</v>
      </c>
      <c r="AG28" s="66">
        <f t="shared" si="1"/>
        <v>65.116279069767444</v>
      </c>
      <c r="AH28" s="66">
        <f t="shared" si="2"/>
        <v>58.695652173913047</v>
      </c>
      <c r="AI28" s="66">
        <f t="shared" si="3"/>
        <v>66.666666666666657</v>
      </c>
      <c r="AJ28" s="66">
        <f t="shared" si="4"/>
        <v>59.090909090909093</v>
      </c>
      <c r="AK28" s="66">
        <f t="shared" si="5"/>
        <v>50</v>
      </c>
      <c r="AL28" s="66">
        <f t="shared" si="6"/>
        <v>0</v>
      </c>
      <c r="AM28" s="66">
        <f t="shared" si="7"/>
        <v>0</v>
      </c>
      <c r="AN28" s="66">
        <f t="shared" si="8"/>
        <v>15.217391304347828</v>
      </c>
      <c r="AO28" s="66">
        <f t="shared" si="9"/>
        <v>0</v>
      </c>
      <c r="AP28" s="67">
        <f t="shared" si="10"/>
        <v>0</v>
      </c>
      <c r="AQ28" s="68">
        <f t="shared" si="11"/>
        <v>171</v>
      </c>
      <c r="AR28" s="69">
        <f t="shared" si="13"/>
        <v>171</v>
      </c>
      <c r="AS28" s="70">
        <f t="shared" si="14"/>
        <v>31</v>
      </c>
      <c r="AT28" s="70">
        <f t="shared" si="15"/>
        <v>28</v>
      </c>
      <c r="AU28" s="70">
        <f t="shared" si="16"/>
        <v>27</v>
      </c>
      <c r="AV28" s="70">
        <f t="shared" si="17"/>
        <v>30</v>
      </c>
      <c r="AW28" s="70">
        <f t="shared" si="18"/>
        <v>26</v>
      </c>
      <c r="AX28" s="70">
        <f t="shared" si="19"/>
        <v>22</v>
      </c>
      <c r="AY28" s="70">
        <f t="shared" si="20"/>
        <v>0</v>
      </c>
      <c r="AZ28" s="70">
        <f t="shared" si="21"/>
        <v>0</v>
      </c>
      <c r="BA28" s="70">
        <f t="shared" si="22"/>
        <v>7</v>
      </c>
      <c r="BB28" s="70">
        <f t="shared" si="23"/>
        <v>0</v>
      </c>
      <c r="BC28" s="70">
        <f t="shared" si="24"/>
        <v>0</v>
      </c>
    </row>
    <row r="29" spans="1:55" ht="24.95" customHeight="1">
      <c r="A29" s="2">
        <v>27</v>
      </c>
      <c r="B29" s="19" t="s">
        <v>47</v>
      </c>
      <c r="C29" s="20" t="s">
        <v>95</v>
      </c>
      <c r="D29" s="21" t="s">
        <v>96</v>
      </c>
      <c r="E29" s="21" t="s">
        <v>82</v>
      </c>
      <c r="F29" s="61" t="s">
        <v>119</v>
      </c>
      <c r="G29" s="75" t="s">
        <v>117</v>
      </c>
      <c r="H29" s="30"/>
      <c r="I29" s="14">
        <f>IF(H29="",0,(H29/MAX($H$3:$H$53))*$AD$1)</f>
        <v>0</v>
      </c>
      <c r="J29" s="30"/>
      <c r="K29" s="14">
        <f>IF(J29="",0,(J29/MAX($J$3:$J$53))*$AD$1)</f>
        <v>0</v>
      </c>
      <c r="L29" s="30">
        <v>7</v>
      </c>
      <c r="M29" s="14">
        <f>IF(L29="",0,(L29/MAX($L$3:$L$53))*$AD$1)</f>
        <v>15.217391304347828</v>
      </c>
      <c r="N29" s="30">
        <v>18</v>
      </c>
      <c r="O29" s="14">
        <f>IF(N29="",0,(N29/MAX($N$3:$N$53))*$AD$1)</f>
        <v>40</v>
      </c>
      <c r="P29" s="30">
        <v>21</v>
      </c>
      <c r="Q29" s="14">
        <f>IF(P29="",0,(P29/MAX($P$3:$P$53))*$AD$1)</f>
        <v>47.727272727272727</v>
      </c>
      <c r="R29" s="30">
        <v>21</v>
      </c>
      <c r="S29" s="14">
        <f>IF(R29="",0,(R29/MAX($R$3:$R$53))*$AD$1)</f>
        <v>47.727272727272727</v>
      </c>
      <c r="T29" s="30">
        <v>15</v>
      </c>
      <c r="U29" s="14">
        <f>IF(T29="",0,(T29/MAX($T$3:$T$53))*$AD$1)</f>
        <v>39.473684210526315</v>
      </c>
      <c r="V29" s="30">
        <v>19</v>
      </c>
      <c r="W29" s="14">
        <f>IF(V29="",0,(V29/MAX($V$3:$V$53))*$AD$1)</f>
        <v>46.341463414634148</v>
      </c>
      <c r="X29" s="30">
        <v>19</v>
      </c>
      <c r="Y29" s="14">
        <f>IF(X29="",0,(X29/MAX($X$3:$X$53))*$AD$1)</f>
        <v>41.304347826086953</v>
      </c>
      <c r="Z29" s="30">
        <v>21</v>
      </c>
      <c r="AA29" s="14">
        <f>IF(Z29="",0,(Z29/MAX($Z$3:$Z$53))*$AD$1)</f>
        <v>47.727272727272727</v>
      </c>
      <c r="AB29" s="30">
        <v>24</v>
      </c>
      <c r="AC29" s="14">
        <f>IF(AB29="",0,(AB29/MAX($AB$3:$AB$53))*$AD$1)</f>
        <v>52.173913043478258</v>
      </c>
      <c r="AD29" s="50">
        <f>I29+K29+M29+O29+Q29+S29+U29+W29+Y29+AA29+AC29</f>
        <v>377.69261798089173</v>
      </c>
      <c r="AE29" s="26">
        <f t="shared" ref="AE29:AE47" si="25">(LARGE(AF29:AP29,1)+LARGE(AF29:AP29,2)+LARGE(AF29:AP29,3)+LARGE(AF29:AP29,4)+LARGE(AF29:AP29,5)+LARGE(AF29:AP29,6)+LARGE(AF29:AP29,7)+LARGE(AF29:AP29,8)+LARGE(AF29:AP29,9)+LARGE(AF29:AP29,10)+LARGE(AF29:AP29,11))-(SMALL(AF29:AP29,1)+SMALL(AF29:AP29,2))</f>
        <v>377.69261798089167</v>
      </c>
      <c r="AF29" s="24">
        <f t="shared" ref="AF29:AF47" si="26">I29</f>
        <v>0</v>
      </c>
      <c r="AG29" s="24">
        <f t="shared" ref="AG29:AG47" si="27">K29</f>
        <v>0</v>
      </c>
      <c r="AH29" s="24">
        <f t="shared" ref="AH29:AH47" si="28">M29</f>
        <v>15.217391304347828</v>
      </c>
      <c r="AI29" s="24">
        <f t="shared" ref="AI29:AI47" si="29">O29</f>
        <v>40</v>
      </c>
      <c r="AJ29" s="24">
        <f t="shared" ref="AJ29:AJ47" si="30">IF(P29="",0,Q29)</f>
        <v>47.727272727272727</v>
      </c>
      <c r="AK29" s="24">
        <f t="shared" ref="AK29:AK47" si="31">IF(R29="",0,S29)</f>
        <v>47.727272727272727</v>
      </c>
      <c r="AL29" s="24">
        <f t="shared" ref="AL29:AL47" si="32">IF(T29="",0,U29)</f>
        <v>39.473684210526315</v>
      </c>
      <c r="AM29" s="24">
        <f t="shared" ref="AM29:AM47" si="33">IF(V29="",0,W29)</f>
        <v>46.341463414634148</v>
      </c>
      <c r="AN29" s="24">
        <f t="shared" ref="AN29:AN47" si="34">IF(X29="",0,Y29)</f>
        <v>41.304347826086953</v>
      </c>
      <c r="AO29" s="24">
        <f t="shared" ref="AO29:AO47" si="35">IF(Z29="",0,AA29)</f>
        <v>47.727272727272727</v>
      </c>
      <c r="AP29" s="27">
        <f t="shared" ref="AP29:AP47" si="36">IF(AB29="",0,AC29)</f>
        <v>52.173913043478258</v>
      </c>
      <c r="AQ29" s="38">
        <f t="shared" ref="AQ29:AQ47" si="37">H29+J29+L29+N29+P29+R29+T29+V29+X29+Z29+AB29</f>
        <v>165</v>
      </c>
      <c r="AR29" s="39">
        <f t="shared" ref="AR29:AR47" si="38">(LARGE(AS29:BC29,1)+LARGE(AS29:BC29,2)+LARGE(AS29:BC29,3)+LARGE(AS29:BC29,4)+LARGE(AS29:BC29,5)+LARGE(AS29:BC29,6)+LARGE(AS29:BC29,7)+LARGE(AS29:BC29,8)+LARGE(AS29:BC29,9)+LARGE(AS29:BC29,10)+LARGE(AS29:BC29,11))-(SMALL(AS29:BC29,1)+SMALL(AS29:BC29,2))</f>
        <v>165</v>
      </c>
      <c r="AS29" s="23">
        <f t="shared" ref="AS29:AS47" si="39">H29</f>
        <v>0</v>
      </c>
      <c r="AT29" s="23">
        <f t="shared" ref="AT29:AT47" si="40">J29</f>
        <v>0</v>
      </c>
      <c r="AU29" s="23">
        <f t="shared" ref="AU29:AU47" si="41">L29</f>
        <v>7</v>
      </c>
      <c r="AV29" s="23">
        <f t="shared" ref="AV29:AV47" si="42">N29</f>
        <v>18</v>
      </c>
      <c r="AW29" s="23">
        <f t="shared" ref="AW29:AW47" si="43">P29</f>
        <v>21</v>
      </c>
      <c r="AX29" s="23">
        <f t="shared" ref="AX29:AX47" si="44">R29</f>
        <v>21</v>
      </c>
      <c r="AY29" s="23">
        <f t="shared" ref="AY29:AY47" si="45">T29</f>
        <v>15</v>
      </c>
      <c r="AZ29" s="23">
        <f t="shared" ref="AZ29:AZ47" si="46">V29</f>
        <v>19</v>
      </c>
      <c r="BA29" s="23">
        <f t="shared" ref="BA29:BA47" si="47">X29</f>
        <v>19</v>
      </c>
      <c r="BB29" s="23">
        <f t="shared" ref="BB29:BB47" si="48">Z29</f>
        <v>21</v>
      </c>
      <c r="BC29" s="23">
        <f t="shared" ref="BC29:BC47" si="49">AB29</f>
        <v>24</v>
      </c>
    </row>
    <row r="30" spans="1:55" ht="24.95" customHeight="1">
      <c r="A30" s="2">
        <v>28</v>
      </c>
      <c r="B30" s="19" t="s">
        <v>56</v>
      </c>
      <c r="C30" s="20" t="s">
        <v>35</v>
      </c>
      <c r="D30" s="21" t="s">
        <v>80</v>
      </c>
      <c r="E30" s="21" t="s">
        <v>74</v>
      </c>
      <c r="F30" s="72" t="s">
        <v>14</v>
      </c>
      <c r="G30" s="75" t="s">
        <v>117</v>
      </c>
      <c r="H30" s="30"/>
      <c r="I30" s="14">
        <f>IF(H30="",0,(H30/MAX($H$3:$H$53))*$AD$1)</f>
        <v>0</v>
      </c>
      <c r="J30" s="30"/>
      <c r="K30" s="14">
        <f>IF(J30="",0,(J30/MAX($J$3:$J$53))*$AD$1)</f>
        <v>0</v>
      </c>
      <c r="L30" s="30"/>
      <c r="M30" s="14">
        <f>IF(L30="",0,(L30/MAX($L$3:$L$53))*$AD$1)</f>
        <v>0</v>
      </c>
      <c r="N30" s="30">
        <v>29</v>
      </c>
      <c r="O30" s="14">
        <f>IF(N30="",0,(N30/MAX($N$3:$N$53))*$AD$1)</f>
        <v>64.444444444444443</v>
      </c>
      <c r="P30" s="30"/>
      <c r="Q30" s="14">
        <f>IF(P30="",0,(P30/MAX($P$3:$P$53))*$AD$1)</f>
        <v>0</v>
      </c>
      <c r="R30" s="30">
        <v>19</v>
      </c>
      <c r="S30" s="14">
        <f>IF(R30="",0,(R30/MAX($R$3:$R$53))*$AD$1)</f>
        <v>43.18181818181818</v>
      </c>
      <c r="T30" s="30">
        <v>22</v>
      </c>
      <c r="U30" s="14">
        <f>IF(T30="",0,(T30/MAX($T$3:$T$53))*$AD$1)</f>
        <v>57.894736842105267</v>
      </c>
      <c r="V30" s="30">
        <v>20</v>
      </c>
      <c r="W30" s="14">
        <f>IF(V30="",0,(V30/MAX($V$3:$V$53))*$AD$1)</f>
        <v>48.780487804878049</v>
      </c>
      <c r="X30" s="30"/>
      <c r="Y30" s="14">
        <f>IF(X30="",0,(X30/MAX($X$3:$X$53))*$AD$1)</f>
        <v>0</v>
      </c>
      <c r="Z30" s="30">
        <v>24</v>
      </c>
      <c r="AA30" s="14">
        <f>IF(Z30="",0,(Z30/MAX($Z$3:$Z$53))*$AD$1)</f>
        <v>54.54545454545454</v>
      </c>
      <c r="AB30" s="30">
        <v>22</v>
      </c>
      <c r="AC30" s="14">
        <f>IF(AB30="",0,(AB30/MAX($AB$3:$AB$53))*$AD$1)</f>
        <v>47.826086956521742</v>
      </c>
      <c r="AD30" s="50">
        <f>I30+K30+M30+O30+Q30+S30+U30+W30+Y30+AA30+AC30</f>
        <v>316.67302877522224</v>
      </c>
      <c r="AE30" s="26">
        <f t="shared" si="25"/>
        <v>316.67302877522224</v>
      </c>
      <c r="AF30" s="24">
        <f t="shared" si="26"/>
        <v>0</v>
      </c>
      <c r="AG30" s="24">
        <f t="shared" si="27"/>
        <v>0</v>
      </c>
      <c r="AH30" s="24">
        <f t="shared" si="28"/>
        <v>0</v>
      </c>
      <c r="AI30" s="24">
        <f t="shared" si="29"/>
        <v>64.444444444444443</v>
      </c>
      <c r="AJ30" s="24">
        <f t="shared" si="30"/>
        <v>0</v>
      </c>
      <c r="AK30" s="24">
        <f t="shared" si="31"/>
        <v>43.18181818181818</v>
      </c>
      <c r="AL30" s="24">
        <f t="shared" si="32"/>
        <v>57.894736842105267</v>
      </c>
      <c r="AM30" s="24">
        <f t="shared" si="33"/>
        <v>48.780487804878049</v>
      </c>
      <c r="AN30" s="24">
        <f t="shared" si="34"/>
        <v>0</v>
      </c>
      <c r="AO30" s="24">
        <f t="shared" si="35"/>
        <v>54.54545454545454</v>
      </c>
      <c r="AP30" s="27">
        <f t="shared" si="36"/>
        <v>47.826086956521742</v>
      </c>
      <c r="AQ30" s="38">
        <f t="shared" si="37"/>
        <v>136</v>
      </c>
      <c r="AR30" s="39">
        <f t="shared" si="38"/>
        <v>136</v>
      </c>
      <c r="AS30" s="23">
        <f t="shared" si="39"/>
        <v>0</v>
      </c>
      <c r="AT30" s="23">
        <f t="shared" si="40"/>
        <v>0</v>
      </c>
      <c r="AU30" s="23">
        <f t="shared" si="41"/>
        <v>0</v>
      </c>
      <c r="AV30" s="23">
        <f t="shared" si="42"/>
        <v>29</v>
      </c>
      <c r="AW30" s="23">
        <f t="shared" si="43"/>
        <v>0</v>
      </c>
      <c r="AX30" s="23">
        <f t="shared" si="44"/>
        <v>19</v>
      </c>
      <c r="AY30" s="23">
        <f t="shared" si="45"/>
        <v>22</v>
      </c>
      <c r="AZ30" s="23">
        <f t="shared" si="46"/>
        <v>20</v>
      </c>
      <c r="BA30" s="23">
        <f t="shared" si="47"/>
        <v>0</v>
      </c>
      <c r="BB30" s="23">
        <f t="shared" si="48"/>
        <v>24</v>
      </c>
      <c r="BC30" s="23">
        <f t="shared" si="49"/>
        <v>22</v>
      </c>
    </row>
    <row r="31" spans="1:55" ht="24.95" customHeight="1">
      <c r="A31" s="2">
        <v>29</v>
      </c>
      <c r="B31" s="19" t="s">
        <v>34</v>
      </c>
      <c r="C31" s="20" t="s">
        <v>35</v>
      </c>
      <c r="D31" s="21" t="s">
        <v>91</v>
      </c>
      <c r="E31" s="21" t="s">
        <v>66</v>
      </c>
      <c r="F31" s="76" t="s">
        <v>121</v>
      </c>
      <c r="G31" s="75" t="s">
        <v>117</v>
      </c>
      <c r="H31" s="30">
        <v>15</v>
      </c>
      <c r="I31" s="14">
        <f>IF(H31="",0,(H31/MAX($H$3:$H$53))*$AD$1)</f>
        <v>33.333333333333329</v>
      </c>
      <c r="J31" s="30">
        <v>11</v>
      </c>
      <c r="K31" s="14">
        <f>IF(J31="",0,(J31/MAX($J$3:$J$53))*$AD$1)</f>
        <v>25.581395348837212</v>
      </c>
      <c r="L31" s="30">
        <v>12</v>
      </c>
      <c r="M31" s="14">
        <f>IF(L31="",0,(L31/MAX($L$3:$L$53))*$AD$1)</f>
        <v>26.086956521739129</v>
      </c>
      <c r="N31" s="30">
        <v>0</v>
      </c>
      <c r="O31" s="14">
        <f>IF(N31="",0,(N31/MAX($N$3:$N$53))*$AD$1)</f>
        <v>0</v>
      </c>
      <c r="P31" s="30">
        <v>12</v>
      </c>
      <c r="Q31" s="14">
        <f>IF(P31="",0,(P31/MAX($P$3:$P$53))*$AD$1)</f>
        <v>27.27272727272727</v>
      </c>
      <c r="R31" s="30">
        <v>16</v>
      </c>
      <c r="S31" s="14">
        <f>IF(R31="",0,(R31/MAX($R$3:$R$53))*$AD$1)</f>
        <v>36.363636363636367</v>
      </c>
      <c r="T31" s="30">
        <v>18</v>
      </c>
      <c r="U31" s="14">
        <f>IF(T31="",0,(T31/MAX($T$3:$T$53))*$AD$1)</f>
        <v>47.368421052631575</v>
      </c>
      <c r="V31" s="30">
        <v>13</v>
      </c>
      <c r="W31" s="14">
        <f>IF(V31="",0,(V31/MAX($V$3:$V$53))*$AD$1)</f>
        <v>31.707317073170731</v>
      </c>
      <c r="X31" s="30">
        <v>18</v>
      </c>
      <c r="Y31" s="14">
        <f>IF(X31="",0,(X31/MAX($X$3:$X$53))*$AD$1)</f>
        <v>39.130434782608695</v>
      </c>
      <c r="Z31" s="30">
        <v>20</v>
      </c>
      <c r="AA31" s="14">
        <f>IF(Z31="",0,(Z31/MAX($Z$3:$Z$53))*$AD$1)</f>
        <v>45.454545454545453</v>
      </c>
      <c r="AB31" s="30"/>
      <c r="AC31" s="14">
        <f>IF(AB31="",0,(AB31/MAX($AB$3:$AB$53))*$AD$1)</f>
        <v>0</v>
      </c>
      <c r="AD31" s="50">
        <f>I31+K31+M31+O31+Q31+S31+U31+W31+Y31+AA31+AC31</f>
        <v>312.29876720322977</v>
      </c>
      <c r="AE31" s="26">
        <f t="shared" si="25"/>
        <v>312.29876720322977</v>
      </c>
      <c r="AF31" s="24">
        <f t="shared" si="26"/>
        <v>33.333333333333329</v>
      </c>
      <c r="AG31" s="24">
        <f t="shared" si="27"/>
        <v>25.581395348837212</v>
      </c>
      <c r="AH31" s="24">
        <f t="shared" si="28"/>
        <v>26.086956521739129</v>
      </c>
      <c r="AI31" s="24">
        <f t="shared" si="29"/>
        <v>0</v>
      </c>
      <c r="AJ31" s="24">
        <f t="shared" si="30"/>
        <v>27.27272727272727</v>
      </c>
      <c r="AK31" s="24">
        <f t="shared" si="31"/>
        <v>36.363636363636367</v>
      </c>
      <c r="AL31" s="24">
        <f t="shared" si="32"/>
        <v>47.368421052631575</v>
      </c>
      <c r="AM31" s="24">
        <f t="shared" si="33"/>
        <v>31.707317073170731</v>
      </c>
      <c r="AN31" s="24">
        <f t="shared" si="34"/>
        <v>39.130434782608695</v>
      </c>
      <c r="AO31" s="24">
        <f t="shared" si="35"/>
        <v>45.454545454545453</v>
      </c>
      <c r="AP31" s="27">
        <f t="shared" si="36"/>
        <v>0</v>
      </c>
      <c r="AQ31" s="38">
        <f t="shared" si="37"/>
        <v>135</v>
      </c>
      <c r="AR31" s="39">
        <f t="shared" si="38"/>
        <v>135</v>
      </c>
      <c r="AS31" s="23">
        <f t="shared" si="39"/>
        <v>15</v>
      </c>
      <c r="AT31" s="23">
        <f t="shared" si="40"/>
        <v>11</v>
      </c>
      <c r="AU31" s="23">
        <f t="shared" si="41"/>
        <v>12</v>
      </c>
      <c r="AV31" s="23">
        <f t="shared" si="42"/>
        <v>0</v>
      </c>
      <c r="AW31" s="23">
        <f t="shared" si="43"/>
        <v>12</v>
      </c>
      <c r="AX31" s="23">
        <f t="shared" si="44"/>
        <v>16</v>
      </c>
      <c r="AY31" s="23">
        <f t="shared" si="45"/>
        <v>18</v>
      </c>
      <c r="AZ31" s="23">
        <f t="shared" si="46"/>
        <v>13</v>
      </c>
      <c r="BA31" s="23">
        <f t="shared" si="47"/>
        <v>18</v>
      </c>
      <c r="BB31" s="23">
        <f t="shared" si="48"/>
        <v>20</v>
      </c>
      <c r="BC31" s="23">
        <f t="shared" si="49"/>
        <v>0</v>
      </c>
    </row>
    <row r="32" spans="1:55" ht="24.95" customHeight="1">
      <c r="A32" s="2">
        <v>30</v>
      </c>
      <c r="B32" s="19" t="s">
        <v>16</v>
      </c>
      <c r="C32" s="20" t="s">
        <v>24</v>
      </c>
      <c r="D32" s="21" t="s">
        <v>25</v>
      </c>
      <c r="E32" s="21" t="s">
        <v>66</v>
      </c>
      <c r="F32" s="77" t="s">
        <v>119</v>
      </c>
      <c r="G32" s="75" t="s">
        <v>117</v>
      </c>
      <c r="H32" s="30">
        <v>25</v>
      </c>
      <c r="I32" s="14">
        <f>IF(H32="",0,(H32/MAX($H$3:$H$53))*$AD$1)</f>
        <v>55.555555555555557</v>
      </c>
      <c r="J32" s="30">
        <v>7</v>
      </c>
      <c r="K32" s="14">
        <f>IF(J32="",0,(J32/MAX($J$3:$J$53))*$AD$1)</f>
        <v>16.279069767441861</v>
      </c>
      <c r="L32" s="30">
        <v>23</v>
      </c>
      <c r="M32" s="14">
        <f>IF(L32="",0,(L32/MAX($L$3:$L$53))*$AD$1)</f>
        <v>50</v>
      </c>
      <c r="N32" s="30">
        <v>13</v>
      </c>
      <c r="O32" s="14">
        <f>IF(N32="",0,(N32/MAX($N$3:$N$53))*$AD$1)</f>
        <v>28.888888888888886</v>
      </c>
      <c r="P32" s="30"/>
      <c r="Q32" s="14">
        <f>IF(P32="",0,(P32/MAX($P$3:$P$53))*$AD$1)</f>
        <v>0</v>
      </c>
      <c r="R32" s="30"/>
      <c r="S32" s="14">
        <f>IF(R32="",0,(R32/MAX($R$3:$R$53))*$AD$1)</f>
        <v>0</v>
      </c>
      <c r="T32" s="30"/>
      <c r="U32" s="14">
        <f>IF(T32="",0,(T32/MAX($T$3:$T$53))*$AD$1)</f>
        <v>0</v>
      </c>
      <c r="V32" s="30"/>
      <c r="W32" s="14">
        <f>IF(V32="",0,(V32/MAX($V$3:$V$53))*$AD$1)</f>
        <v>0</v>
      </c>
      <c r="X32" s="30">
        <v>21</v>
      </c>
      <c r="Y32" s="14">
        <f>IF(X32="",0,(X32/MAX($X$3:$X$53))*$AD$1)</f>
        <v>45.652173913043477</v>
      </c>
      <c r="Z32" s="30">
        <v>19</v>
      </c>
      <c r="AA32" s="14">
        <f>IF(Z32="",0,(Z32/MAX($Z$3:$Z$53))*$AD$1)</f>
        <v>43.18181818181818</v>
      </c>
      <c r="AB32" s="30">
        <v>26</v>
      </c>
      <c r="AC32" s="14">
        <f>IF(AB32="",0,(AB32/MAX($AB$3:$AB$53))*$AD$1)</f>
        <v>56.521739130434781</v>
      </c>
      <c r="AD32" s="50">
        <f>I32+K32+M32+O32+Q32+S32+U32+W32+Y32+AA32+AC32</f>
        <v>296.07924543718275</v>
      </c>
      <c r="AE32" s="26">
        <f t="shared" si="25"/>
        <v>296.07924543718275</v>
      </c>
      <c r="AF32" s="24">
        <f t="shared" si="26"/>
        <v>55.555555555555557</v>
      </c>
      <c r="AG32" s="24">
        <f t="shared" si="27"/>
        <v>16.279069767441861</v>
      </c>
      <c r="AH32" s="24">
        <f t="shared" si="28"/>
        <v>50</v>
      </c>
      <c r="AI32" s="24">
        <f t="shared" si="29"/>
        <v>28.888888888888886</v>
      </c>
      <c r="AJ32" s="24">
        <f t="shared" si="30"/>
        <v>0</v>
      </c>
      <c r="AK32" s="24">
        <f t="shared" si="31"/>
        <v>0</v>
      </c>
      <c r="AL32" s="24">
        <f t="shared" si="32"/>
        <v>0</v>
      </c>
      <c r="AM32" s="24">
        <f t="shared" si="33"/>
        <v>0</v>
      </c>
      <c r="AN32" s="24">
        <f t="shared" si="34"/>
        <v>45.652173913043477</v>
      </c>
      <c r="AO32" s="24">
        <f t="shared" si="35"/>
        <v>43.18181818181818</v>
      </c>
      <c r="AP32" s="27">
        <f t="shared" si="36"/>
        <v>56.521739130434781</v>
      </c>
      <c r="AQ32" s="38">
        <f t="shared" si="37"/>
        <v>134</v>
      </c>
      <c r="AR32" s="39">
        <f t="shared" si="38"/>
        <v>134</v>
      </c>
      <c r="AS32" s="23">
        <f t="shared" si="39"/>
        <v>25</v>
      </c>
      <c r="AT32" s="23">
        <f t="shared" si="40"/>
        <v>7</v>
      </c>
      <c r="AU32" s="23">
        <f t="shared" si="41"/>
        <v>23</v>
      </c>
      <c r="AV32" s="23">
        <f t="shared" si="42"/>
        <v>13</v>
      </c>
      <c r="AW32" s="23">
        <f t="shared" si="43"/>
        <v>0</v>
      </c>
      <c r="AX32" s="23">
        <f t="shared" si="44"/>
        <v>0</v>
      </c>
      <c r="AY32" s="23">
        <f t="shared" si="45"/>
        <v>0</v>
      </c>
      <c r="AZ32" s="23">
        <f t="shared" si="46"/>
        <v>0</v>
      </c>
      <c r="BA32" s="23">
        <f t="shared" si="47"/>
        <v>21</v>
      </c>
      <c r="BB32" s="23">
        <f t="shared" si="48"/>
        <v>19</v>
      </c>
      <c r="BC32" s="23">
        <f t="shared" si="49"/>
        <v>26</v>
      </c>
    </row>
    <row r="33" spans="1:55" ht="24.95" customHeight="1">
      <c r="A33" s="2">
        <v>31</v>
      </c>
      <c r="B33" s="19" t="s">
        <v>33</v>
      </c>
      <c r="C33" s="20" t="s">
        <v>36</v>
      </c>
      <c r="D33" s="21" t="s">
        <v>91</v>
      </c>
      <c r="E33" s="21" t="s">
        <v>66</v>
      </c>
      <c r="F33" s="76" t="s">
        <v>121</v>
      </c>
      <c r="G33" s="75" t="s">
        <v>117</v>
      </c>
      <c r="H33" s="30">
        <v>20</v>
      </c>
      <c r="I33" s="14">
        <f>IF(H33="",0,(H33/MAX($H$3:$H$53))*$AD$1)</f>
        <v>44.444444444444443</v>
      </c>
      <c r="J33" s="30">
        <v>13</v>
      </c>
      <c r="K33" s="14">
        <f>IF(J33="",0,(J33/MAX($J$3:$J$53))*$AD$1)</f>
        <v>30.232558139534881</v>
      </c>
      <c r="L33" s="30">
        <v>14</v>
      </c>
      <c r="M33" s="14">
        <f>IF(L33="",0,(L33/MAX($L$3:$L$53))*$AD$1)</f>
        <v>30.434782608695656</v>
      </c>
      <c r="N33" s="30">
        <v>11</v>
      </c>
      <c r="O33" s="14">
        <f>IF(N33="",0,(N33/MAX($N$3:$N$53))*$AD$1)</f>
        <v>24.444444444444443</v>
      </c>
      <c r="P33" s="30">
        <v>8</v>
      </c>
      <c r="Q33" s="14">
        <f>IF(P33="",0,(P33/MAX($P$3:$P$53))*$AD$1)</f>
        <v>18.181818181818183</v>
      </c>
      <c r="R33" s="30">
        <v>10</v>
      </c>
      <c r="S33" s="14">
        <f>IF(R33="",0,(R33/MAX($R$3:$R$53))*$AD$1)</f>
        <v>22.727272727272727</v>
      </c>
      <c r="T33" s="30">
        <v>10</v>
      </c>
      <c r="U33" s="14">
        <f>IF(T33="",0,(T33/MAX($T$3:$T$53))*$AD$1)</f>
        <v>26.315789473684209</v>
      </c>
      <c r="V33" s="30">
        <v>7</v>
      </c>
      <c r="W33" s="14">
        <f>IF(V33="",0,(V33/MAX($V$3:$V$53))*$AD$1)</f>
        <v>17.073170731707318</v>
      </c>
      <c r="X33" s="30">
        <v>13</v>
      </c>
      <c r="Y33" s="14">
        <f>IF(X33="",0,(X33/MAX($X$3:$X$53))*$AD$1)</f>
        <v>28.260869565217391</v>
      </c>
      <c r="Z33" s="30">
        <v>15</v>
      </c>
      <c r="AA33" s="14">
        <f>IF(Z33="",0,(Z33/MAX($Z$3:$Z$53))*$AD$1)</f>
        <v>34.090909090909086</v>
      </c>
      <c r="AB33" s="30"/>
      <c r="AC33" s="14">
        <f>IF(AB33="",0,(AB33/MAX($AB$3:$AB$53))*$AD$1)</f>
        <v>0</v>
      </c>
      <c r="AD33" s="50">
        <f>I33+K33+M33+O33+Q33+S33+U33+W33+Y33+AA33+AC33</f>
        <v>276.20605940772833</v>
      </c>
      <c r="AE33" s="26">
        <f t="shared" si="25"/>
        <v>259.13288867602103</v>
      </c>
      <c r="AF33" s="24">
        <f t="shared" si="26"/>
        <v>44.444444444444443</v>
      </c>
      <c r="AG33" s="24">
        <f t="shared" si="27"/>
        <v>30.232558139534881</v>
      </c>
      <c r="AH33" s="24">
        <f t="shared" si="28"/>
        <v>30.434782608695656</v>
      </c>
      <c r="AI33" s="24">
        <f t="shared" si="29"/>
        <v>24.444444444444443</v>
      </c>
      <c r="AJ33" s="24">
        <f t="shared" si="30"/>
        <v>18.181818181818183</v>
      </c>
      <c r="AK33" s="24">
        <f t="shared" si="31"/>
        <v>22.727272727272727</v>
      </c>
      <c r="AL33" s="24">
        <f t="shared" si="32"/>
        <v>26.315789473684209</v>
      </c>
      <c r="AM33" s="24">
        <f t="shared" si="33"/>
        <v>17.073170731707318</v>
      </c>
      <c r="AN33" s="24">
        <f t="shared" si="34"/>
        <v>28.260869565217391</v>
      </c>
      <c r="AO33" s="24">
        <f t="shared" si="35"/>
        <v>34.090909090909086</v>
      </c>
      <c r="AP33" s="27">
        <f t="shared" si="36"/>
        <v>0</v>
      </c>
      <c r="AQ33" s="38">
        <f t="shared" si="37"/>
        <v>121</v>
      </c>
      <c r="AR33" s="39">
        <f t="shared" si="38"/>
        <v>114</v>
      </c>
      <c r="AS33" s="23">
        <f t="shared" si="39"/>
        <v>20</v>
      </c>
      <c r="AT33" s="23">
        <f t="shared" si="40"/>
        <v>13</v>
      </c>
      <c r="AU33" s="23">
        <f t="shared" si="41"/>
        <v>14</v>
      </c>
      <c r="AV33" s="23">
        <f t="shared" si="42"/>
        <v>11</v>
      </c>
      <c r="AW33" s="23">
        <f t="shared" si="43"/>
        <v>8</v>
      </c>
      <c r="AX33" s="23">
        <f t="shared" si="44"/>
        <v>10</v>
      </c>
      <c r="AY33" s="23">
        <f t="shared" si="45"/>
        <v>10</v>
      </c>
      <c r="AZ33" s="23">
        <f t="shared" si="46"/>
        <v>7</v>
      </c>
      <c r="BA33" s="23">
        <f t="shared" si="47"/>
        <v>13</v>
      </c>
      <c r="BB33" s="23">
        <f t="shared" si="48"/>
        <v>15</v>
      </c>
      <c r="BC33" s="23">
        <f t="shared" si="49"/>
        <v>0</v>
      </c>
    </row>
    <row r="34" spans="1:55" ht="24.95" customHeight="1">
      <c r="A34" s="2">
        <v>32</v>
      </c>
      <c r="B34" s="19" t="s">
        <v>49</v>
      </c>
      <c r="C34" s="20" t="s">
        <v>50</v>
      </c>
      <c r="D34" s="21" t="s">
        <v>76</v>
      </c>
      <c r="E34" s="21" t="s">
        <v>66</v>
      </c>
      <c r="F34" s="72" t="s">
        <v>14</v>
      </c>
      <c r="G34" s="75" t="s">
        <v>117</v>
      </c>
      <c r="H34" s="30"/>
      <c r="I34" s="14">
        <f>IF(H34="",0,(H34/MAX($H$3:$H$53))*$AD$1)</f>
        <v>0</v>
      </c>
      <c r="J34" s="30"/>
      <c r="K34" s="14">
        <f>IF(J34="",0,(J34/MAX($J$3:$J$53))*$AD$1)</f>
        <v>0</v>
      </c>
      <c r="L34" s="30">
        <v>15</v>
      </c>
      <c r="M34" s="14">
        <f>IF(L34="",0,(L34/MAX($L$3:$L$53))*$AD$1)</f>
        <v>32.608695652173914</v>
      </c>
      <c r="N34" s="30">
        <v>20</v>
      </c>
      <c r="O34" s="14">
        <f>IF(N34="",0,(N34/MAX($N$3:$N$53))*$AD$1)</f>
        <v>44.444444444444443</v>
      </c>
      <c r="P34" s="30"/>
      <c r="Q34" s="14">
        <f>IF(P34="",0,(P34/MAX($P$3:$P$53))*$AD$1)</f>
        <v>0</v>
      </c>
      <c r="R34" s="30">
        <v>26</v>
      </c>
      <c r="S34" s="14">
        <f>IF(R34="",0,(R34/MAX($R$3:$R$53))*$AD$1)</f>
        <v>59.090909090909093</v>
      </c>
      <c r="T34" s="30"/>
      <c r="U34" s="14">
        <f>IF(T34="",0,(T34/MAX($T$3:$T$53))*$AD$1)</f>
        <v>0</v>
      </c>
      <c r="V34" s="30"/>
      <c r="W34" s="14">
        <f>IF(V34="",0,(V34/MAX($V$3:$V$53))*$AD$1)</f>
        <v>0</v>
      </c>
      <c r="X34" s="30">
        <v>17</v>
      </c>
      <c r="Y34" s="14">
        <f>IF(X34="",0,(X34/MAX($X$3:$X$53))*$AD$1)</f>
        <v>36.95652173913043</v>
      </c>
      <c r="Z34" s="30">
        <v>20</v>
      </c>
      <c r="AA34" s="14">
        <f>IF(Z34="",0,(Z34/MAX($Z$3:$Z$53))*$AD$1)</f>
        <v>45.454545454545453</v>
      </c>
      <c r="AB34" s="30">
        <v>21</v>
      </c>
      <c r="AC34" s="14">
        <f>IF(AB34="",0,(AB34/MAX($AB$3:$AB$53))*$AD$1)</f>
        <v>45.652173913043477</v>
      </c>
      <c r="AD34" s="50">
        <f>I34+K34+M34+O34+Q34+S34+U34+W34+Y34+AA34+AC34</f>
        <v>264.20729029424683</v>
      </c>
      <c r="AE34" s="26">
        <f t="shared" si="25"/>
        <v>264.20729029424683</v>
      </c>
      <c r="AF34" s="24">
        <f t="shared" si="26"/>
        <v>0</v>
      </c>
      <c r="AG34" s="24">
        <f t="shared" si="27"/>
        <v>0</v>
      </c>
      <c r="AH34" s="24">
        <f t="shared" si="28"/>
        <v>32.608695652173914</v>
      </c>
      <c r="AI34" s="24">
        <f t="shared" si="29"/>
        <v>44.444444444444443</v>
      </c>
      <c r="AJ34" s="24">
        <f t="shared" si="30"/>
        <v>0</v>
      </c>
      <c r="AK34" s="24">
        <f t="shared" si="31"/>
        <v>59.090909090909093</v>
      </c>
      <c r="AL34" s="24">
        <f t="shared" si="32"/>
        <v>0</v>
      </c>
      <c r="AM34" s="24">
        <f t="shared" si="33"/>
        <v>0</v>
      </c>
      <c r="AN34" s="24">
        <f t="shared" si="34"/>
        <v>36.95652173913043</v>
      </c>
      <c r="AO34" s="24">
        <f t="shared" si="35"/>
        <v>45.454545454545453</v>
      </c>
      <c r="AP34" s="27">
        <f t="shared" si="36"/>
        <v>45.652173913043477</v>
      </c>
      <c r="AQ34" s="38">
        <f t="shared" si="37"/>
        <v>119</v>
      </c>
      <c r="AR34" s="39">
        <f t="shared" si="38"/>
        <v>119</v>
      </c>
      <c r="AS34" s="23">
        <f t="shared" si="39"/>
        <v>0</v>
      </c>
      <c r="AT34" s="23">
        <f t="shared" si="40"/>
        <v>0</v>
      </c>
      <c r="AU34" s="23">
        <f t="shared" si="41"/>
        <v>15</v>
      </c>
      <c r="AV34" s="23">
        <f t="shared" si="42"/>
        <v>20</v>
      </c>
      <c r="AW34" s="23">
        <f t="shared" si="43"/>
        <v>0</v>
      </c>
      <c r="AX34" s="23">
        <f t="shared" si="44"/>
        <v>26</v>
      </c>
      <c r="AY34" s="23">
        <f t="shared" si="45"/>
        <v>0</v>
      </c>
      <c r="AZ34" s="23">
        <f t="shared" si="46"/>
        <v>0</v>
      </c>
      <c r="BA34" s="23">
        <f t="shared" si="47"/>
        <v>17</v>
      </c>
      <c r="BB34" s="23">
        <f t="shared" si="48"/>
        <v>20</v>
      </c>
      <c r="BC34" s="23">
        <f t="shared" si="49"/>
        <v>21</v>
      </c>
    </row>
    <row r="35" spans="1:55" ht="24.95" customHeight="1">
      <c r="A35" s="2">
        <v>33</v>
      </c>
      <c r="B35" s="19" t="s">
        <v>17</v>
      </c>
      <c r="C35" s="20" t="s">
        <v>31</v>
      </c>
      <c r="D35" s="21" t="s">
        <v>85</v>
      </c>
      <c r="E35" s="21" t="s">
        <v>81</v>
      </c>
      <c r="F35" s="72" t="s">
        <v>14</v>
      </c>
      <c r="G35" s="59" t="s">
        <v>118</v>
      </c>
      <c r="H35" s="30">
        <v>32</v>
      </c>
      <c r="I35" s="14">
        <f>IF(H35="",0,(H35/MAX($H$3:$H$53))*$AD$1)</f>
        <v>71.111111111111114</v>
      </c>
      <c r="J35" s="30">
        <v>26</v>
      </c>
      <c r="K35" s="14">
        <f>IF(J35="",0,(J35/MAX($J$3:$J$53))*$AD$1)</f>
        <v>60.465116279069761</v>
      </c>
      <c r="L35" s="30">
        <v>0</v>
      </c>
      <c r="M35" s="14">
        <f>IF(L35="",0,(L35/MAX($L$3:$L$53))*$AD$1)</f>
        <v>0</v>
      </c>
      <c r="N35" s="30">
        <v>27</v>
      </c>
      <c r="O35" s="14">
        <f>IF(N35="",0,(N35/MAX($N$3:$N$53))*$AD$1)</f>
        <v>60</v>
      </c>
      <c r="P35" s="30"/>
      <c r="Q35" s="14">
        <f>IF(P35="",0,(P35/MAX($P$3:$P$53))*$AD$1)</f>
        <v>0</v>
      </c>
      <c r="R35" s="30"/>
      <c r="S35" s="14">
        <f>IF(R35="",0,(R35/MAX($R$3:$R$53))*$AD$1)</f>
        <v>0</v>
      </c>
      <c r="T35" s="30"/>
      <c r="U35" s="14">
        <f>IF(T35="",0,(T35/MAX($T$3:$T$53))*$AD$1)</f>
        <v>0</v>
      </c>
      <c r="V35" s="30"/>
      <c r="W35" s="14">
        <f>IF(V35="",0,(V35/MAX($V$3:$V$53))*$AD$1)</f>
        <v>0</v>
      </c>
      <c r="X35" s="30"/>
      <c r="Y35" s="14">
        <f>IF(X35="",0,(X35/MAX($X$3:$X$53))*$AD$1)</f>
        <v>0</v>
      </c>
      <c r="Z35" s="30"/>
      <c r="AA35" s="14">
        <f>IF(Z35="",0,(Z35/MAX($Z$3:$Z$53))*$AD$1)</f>
        <v>0</v>
      </c>
      <c r="AB35" s="30"/>
      <c r="AC35" s="14">
        <f>IF(AB35="",0,(AB35/MAX($AB$3:$AB$53))*$AD$1)</f>
        <v>0</v>
      </c>
      <c r="AD35" s="50">
        <f>I35+K35+M35+O35+Q35+S35+U35+W35+Y35+AA35+AC35</f>
        <v>191.57622739018086</v>
      </c>
      <c r="AE35" s="26">
        <f t="shared" si="25"/>
        <v>191.57622739018086</v>
      </c>
      <c r="AF35" s="24">
        <f t="shared" si="26"/>
        <v>71.111111111111114</v>
      </c>
      <c r="AG35" s="24">
        <f t="shared" si="27"/>
        <v>60.465116279069761</v>
      </c>
      <c r="AH35" s="24">
        <f t="shared" si="28"/>
        <v>0</v>
      </c>
      <c r="AI35" s="24">
        <f t="shared" si="29"/>
        <v>60</v>
      </c>
      <c r="AJ35" s="24">
        <f t="shared" si="30"/>
        <v>0</v>
      </c>
      <c r="AK35" s="24">
        <f t="shared" si="31"/>
        <v>0</v>
      </c>
      <c r="AL35" s="24">
        <f t="shared" si="32"/>
        <v>0</v>
      </c>
      <c r="AM35" s="24">
        <f t="shared" si="33"/>
        <v>0</v>
      </c>
      <c r="AN35" s="24">
        <f t="shared" si="34"/>
        <v>0</v>
      </c>
      <c r="AO35" s="24">
        <f t="shared" si="35"/>
        <v>0</v>
      </c>
      <c r="AP35" s="27">
        <f t="shared" si="36"/>
        <v>0</v>
      </c>
      <c r="AQ35" s="38">
        <f t="shared" si="37"/>
        <v>85</v>
      </c>
      <c r="AR35" s="39">
        <f t="shared" si="38"/>
        <v>85</v>
      </c>
      <c r="AS35" s="23">
        <f t="shared" si="39"/>
        <v>32</v>
      </c>
      <c r="AT35" s="23">
        <f t="shared" si="40"/>
        <v>26</v>
      </c>
      <c r="AU35" s="23">
        <f t="shared" si="41"/>
        <v>0</v>
      </c>
      <c r="AV35" s="23">
        <f t="shared" si="42"/>
        <v>27</v>
      </c>
      <c r="AW35" s="23">
        <f t="shared" si="43"/>
        <v>0</v>
      </c>
      <c r="AX35" s="23">
        <f t="shared" si="44"/>
        <v>0</v>
      </c>
      <c r="AY35" s="23">
        <f t="shared" si="45"/>
        <v>0</v>
      </c>
      <c r="AZ35" s="23">
        <f t="shared" si="46"/>
        <v>0</v>
      </c>
      <c r="BA35" s="23">
        <f t="shared" si="47"/>
        <v>0</v>
      </c>
      <c r="BB35" s="23">
        <f t="shared" si="48"/>
        <v>0</v>
      </c>
      <c r="BC35" s="23">
        <f t="shared" si="49"/>
        <v>0</v>
      </c>
    </row>
    <row r="36" spans="1:55" ht="24.95" customHeight="1">
      <c r="A36" s="2">
        <v>34</v>
      </c>
      <c r="B36" s="19" t="s">
        <v>101</v>
      </c>
      <c r="C36" s="20" t="s">
        <v>26</v>
      </c>
      <c r="D36" s="21" t="s">
        <v>76</v>
      </c>
      <c r="E36" s="21" t="s">
        <v>72</v>
      </c>
      <c r="F36" s="72" t="s">
        <v>14</v>
      </c>
      <c r="G36" s="75" t="s">
        <v>117</v>
      </c>
      <c r="H36" s="30"/>
      <c r="I36" s="14">
        <f>IF(H36="",0,(H36/MAX($H$3:$H$53))*$AD$1)</f>
        <v>0</v>
      </c>
      <c r="J36" s="30"/>
      <c r="K36" s="14">
        <f>IF(J36="",0,(J36/MAX($J$3:$J$53))*$AD$1)</f>
        <v>0</v>
      </c>
      <c r="L36" s="30"/>
      <c r="M36" s="14">
        <f>IF(L36="",0,(L36/MAX($L$3:$L$53))*$AD$1)</f>
        <v>0</v>
      </c>
      <c r="N36" s="30"/>
      <c r="O36" s="14">
        <f>IF(N36="",0,(N36/MAX($N$3:$N$53))*$AD$1)</f>
        <v>0</v>
      </c>
      <c r="P36" s="30"/>
      <c r="Q36" s="14">
        <f>IF(P36="",0,(P36/MAX($P$3:$P$53))*$AD$1)</f>
        <v>0</v>
      </c>
      <c r="R36" s="30"/>
      <c r="S36" s="14">
        <f>IF(R36="",0,(R36/MAX($R$3:$R$53))*$AD$1)</f>
        <v>0</v>
      </c>
      <c r="T36" s="30">
        <v>36</v>
      </c>
      <c r="U36" s="14">
        <f>IF(T36="",0,(T36/MAX($T$3:$T$53))*$AD$1)</f>
        <v>94.73684210526315</v>
      </c>
      <c r="V36" s="30"/>
      <c r="W36" s="14">
        <f>IF(V36="",0,(V36/MAX($V$3:$V$53))*$AD$1)</f>
        <v>0</v>
      </c>
      <c r="X36" s="30"/>
      <c r="Y36" s="14">
        <f>IF(X36="",0,(X36/MAX($X$3:$X$53))*$AD$1)</f>
        <v>0</v>
      </c>
      <c r="Z36" s="30"/>
      <c r="AA36" s="14">
        <f>IF(Z36="",0,(Z36/MAX($Z$3:$Z$53))*$AD$1)</f>
        <v>0</v>
      </c>
      <c r="AB36" s="30">
        <v>40</v>
      </c>
      <c r="AC36" s="14">
        <f>IF(AB36="",0,(AB36/MAX($AB$3:$AB$53))*$AD$1)</f>
        <v>86.956521739130437</v>
      </c>
      <c r="AD36" s="50">
        <f>I36+K36+M36+O36+Q36+S36+U36+W36+Y36+AA36+AC36</f>
        <v>181.69336384439359</v>
      </c>
      <c r="AE36" s="26">
        <f t="shared" si="25"/>
        <v>181.69336384439359</v>
      </c>
      <c r="AF36" s="24">
        <f t="shared" si="26"/>
        <v>0</v>
      </c>
      <c r="AG36" s="24">
        <f t="shared" si="27"/>
        <v>0</v>
      </c>
      <c r="AH36" s="24">
        <f t="shared" si="28"/>
        <v>0</v>
      </c>
      <c r="AI36" s="24">
        <f t="shared" si="29"/>
        <v>0</v>
      </c>
      <c r="AJ36" s="24">
        <f t="shared" si="30"/>
        <v>0</v>
      </c>
      <c r="AK36" s="24">
        <f t="shared" si="31"/>
        <v>0</v>
      </c>
      <c r="AL36" s="24">
        <f t="shared" si="32"/>
        <v>94.73684210526315</v>
      </c>
      <c r="AM36" s="24">
        <f t="shared" si="33"/>
        <v>0</v>
      </c>
      <c r="AN36" s="24">
        <f t="shared" si="34"/>
        <v>0</v>
      </c>
      <c r="AO36" s="24">
        <f t="shared" si="35"/>
        <v>0</v>
      </c>
      <c r="AP36" s="27">
        <f t="shared" si="36"/>
        <v>86.956521739130437</v>
      </c>
      <c r="AQ36" s="38">
        <f t="shared" si="37"/>
        <v>76</v>
      </c>
      <c r="AR36" s="39">
        <f t="shared" si="38"/>
        <v>76</v>
      </c>
      <c r="AS36" s="23">
        <f t="shared" si="39"/>
        <v>0</v>
      </c>
      <c r="AT36" s="23">
        <f t="shared" si="40"/>
        <v>0</v>
      </c>
      <c r="AU36" s="23">
        <f t="shared" si="41"/>
        <v>0</v>
      </c>
      <c r="AV36" s="23">
        <f t="shared" si="42"/>
        <v>0</v>
      </c>
      <c r="AW36" s="23">
        <f t="shared" si="43"/>
        <v>0</v>
      </c>
      <c r="AX36" s="23">
        <f t="shared" si="44"/>
        <v>0</v>
      </c>
      <c r="AY36" s="23">
        <f t="shared" si="45"/>
        <v>36</v>
      </c>
      <c r="AZ36" s="23">
        <f t="shared" si="46"/>
        <v>0</v>
      </c>
      <c r="BA36" s="23">
        <f t="shared" si="47"/>
        <v>0</v>
      </c>
      <c r="BB36" s="23">
        <f t="shared" si="48"/>
        <v>0</v>
      </c>
      <c r="BC36" s="23">
        <f t="shared" si="49"/>
        <v>40</v>
      </c>
    </row>
    <row r="37" spans="1:55" ht="24.95" customHeight="1">
      <c r="A37" s="2">
        <v>35</v>
      </c>
      <c r="B37" s="19" t="s">
        <v>52</v>
      </c>
      <c r="C37" s="20" t="s">
        <v>21</v>
      </c>
      <c r="D37" s="21" t="s">
        <v>76</v>
      </c>
      <c r="E37" s="21" t="s">
        <v>72</v>
      </c>
      <c r="F37" s="72" t="s">
        <v>14</v>
      </c>
      <c r="G37" s="75" t="s">
        <v>117</v>
      </c>
      <c r="H37" s="30"/>
      <c r="I37" s="14">
        <f>IF(H37="",0,(H37/MAX($H$3:$H$53))*$AD$1)</f>
        <v>0</v>
      </c>
      <c r="J37" s="30"/>
      <c r="K37" s="14">
        <f>IF(J37="",0,(J37/MAX($J$3:$J$53))*$AD$1)</f>
        <v>0</v>
      </c>
      <c r="L37" s="30">
        <v>40</v>
      </c>
      <c r="M37" s="14">
        <f>IF(L37="",0,(L37/MAX($L$3:$L$53))*$AD$1)</f>
        <v>86.956521739130437</v>
      </c>
      <c r="N37" s="30">
        <v>38</v>
      </c>
      <c r="O37" s="14">
        <f>IF(N37="",0,(N37/MAX($N$3:$N$53))*$AD$1)</f>
        <v>84.444444444444443</v>
      </c>
      <c r="P37" s="30"/>
      <c r="Q37" s="14">
        <f>IF(P37="",0,(P37/MAX($P$3:$P$53))*$AD$1)</f>
        <v>0</v>
      </c>
      <c r="R37" s="30"/>
      <c r="S37" s="14">
        <f>IF(R37="",0,(R37/MAX($R$3:$R$53))*$AD$1)</f>
        <v>0</v>
      </c>
      <c r="T37" s="30"/>
      <c r="U37" s="14">
        <f>IF(T37="",0,(T37/MAX($T$3:$T$53))*$AD$1)</f>
        <v>0</v>
      </c>
      <c r="V37" s="30"/>
      <c r="W37" s="14">
        <f>IF(V37="",0,(V37/MAX($V$3:$V$53))*$AD$1)</f>
        <v>0</v>
      </c>
      <c r="X37" s="30"/>
      <c r="Y37" s="14">
        <f>IF(X37="",0,(X37/MAX($X$3:$X$53))*$AD$1)</f>
        <v>0</v>
      </c>
      <c r="Z37" s="30"/>
      <c r="AA37" s="14">
        <f>IF(Z37="",0,(Z37/MAX($Z$3:$Z$53))*$AD$1)</f>
        <v>0</v>
      </c>
      <c r="AB37" s="30"/>
      <c r="AC37" s="14">
        <f>IF(AB37="",0,(AB37/MAX($AB$3:$AB$53))*$AD$1)</f>
        <v>0</v>
      </c>
      <c r="AD37" s="50">
        <f>I37+K37+M37+O37+Q37+S37+U37+W37+Y37+AA37+AC37</f>
        <v>171.40096618357489</v>
      </c>
      <c r="AE37" s="26">
        <f t="shared" si="25"/>
        <v>171.40096618357489</v>
      </c>
      <c r="AF37" s="24">
        <f t="shared" si="26"/>
        <v>0</v>
      </c>
      <c r="AG37" s="24">
        <f t="shared" si="27"/>
        <v>0</v>
      </c>
      <c r="AH37" s="24">
        <f t="shared" si="28"/>
        <v>86.956521739130437</v>
      </c>
      <c r="AI37" s="24">
        <f t="shared" si="29"/>
        <v>84.444444444444443</v>
      </c>
      <c r="AJ37" s="24">
        <f t="shared" si="30"/>
        <v>0</v>
      </c>
      <c r="AK37" s="24">
        <f t="shared" si="31"/>
        <v>0</v>
      </c>
      <c r="AL37" s="24">
        <f t="shared" si="32"/>
        <v>0</v>
      </c>
      <c r="AM37" s="24">
        <f t="shared" si="33"/>
        <v>0</v>
      </c>
      <c r="AN37" s="24">
        <f t="shared" si="34"/>
        <v>0</v>
      </c>
      <c r="AO37" s="24">
        <f t="shared" si="35"/>
        <v>0</v>
      </c>
      <c r="AP37" s="27">
        <f t="shared" si="36"/>
        <v>0</v>
      </c>
      <c r="AQ37" s="38">
        <f t="shared" si="37"/>
        <v>78</v>
      </c>
      <c r="AR37" s="39">
        <f t="shared" si="38"/>
        <v>78</v>
      </c>
      <c r="AS37" s="23">
        <f t="shared" si="39"/>
        <v>0</v>
      </c>
      <c r="AT37" s="23">
        <f t="shared" si="40"/>
        <v>0</v>
      </c>
      <c r="AU37" s="23">
        <f t="shared" si="41"/>
        <v>40</v>
      </c>
      <c r="AV37" s="23">
        <f t="shared" si="42"/>
        <v>38</v>
      </c>
      <c r="AW37" s="23">
        <f t="shared" si="43"/>
        <v>0</v>
      </c>
      <c r="AX37" s="23">
        <f t="shared" si="44"/>
        <v>0</v>
      </c>
      <c r="AY37" s="23">
        <f t="shared" si="45"/>
        <v>0</v>
      </c>
      <c r="AZ37" s="23">
        <f t="shared" si="46"/>
        <v>0</v>
      </c>
      <c r="BA37" s="23">
        <f t="shared" si="47"/>
        <v>0</v>
      </c>
      <c r="BB37" s="23">
        <f t="shared" si="48"/>
        <v>0</v>
      </c>
      <c r="BC37" s="23">
        <f t="shared" si="49"/>
        <v>0</v>
      </c>
    </row>
    <row r="38" spans="1:55" ht="24.95" customHeight="1">
      <c r="A38" s="2">
        <v>36</v>
      </c>
      <c r="B38" s="19" t="s">
        <v>11</v>
      </c>
      <c r="C38" s="20" t="s">
        <v>21</v>
      </c>
      <c r="D38" s="21" t="s">
        <v>59</v>
      </c>
      <c r="E38" s="21" t="s">
        <v>75</v>
      </c>
      <c r="F38" s="72" t="s">
        <v>14</v>
      </c>
      <c r="G38" s="75" t="s">
        <v>117</v>
      </c>
      <c r="H38" s="30">
        <v>34</v>
      </c>
      <c r="I38" s="14">
        <f>IF(H38="",0,(H38/MAX($H$3:$H$53))*$AD$1)</f>
        <v>75.555555555555557</v>
      </c>
      <c r="J38" s="30">
        <v>35</v>
      </c>
      <c r="K38" s="14">
        <f>IF(J38="",0,(J38/MAX($J$3:$J$53))*$AD$1)</f>
        <v>81.395348837209298</v>
      </c>
      <c r="L38" s="30"/>
      <c r="M38" s="14">
        <f>IF(L38="",0,(L38/MAX($L$3:$L$53))*$AD$1)</f>
        <v>0</v>
      </c>
      <c r="N38" s="30"/>
      <c r="O38" s="14">
        <f>IF(N38="",0,(N38/MAX($N$3:$N$53))*$AD$1)</f>
        <v>0</v>
      </c>
      <c r="P38" s="30"/>
      <c r="Q38" s="14">
        <f>IF(P38="",0,(P38/MAX($P$3:$P$53))*$AD$1)</f>
        <v>0</v>
      </c>
      <c r="R38" s="30">
        <v>0</v>
      </c>
      <c r="S38" s="14">
        <f>IF(R38="",0,(R38/MAX($R$3:$R$53))*$AD$1)</f>
        <v>0</v>
      </c>
      <c r="T38" s="30"/>
      <c r="U38" s="14">
        <f>IF(T38="",0,(T38/MAX($T$3:$T$53))*$AD$1)</f>
        <v>0</v>
      </c>
      <c r="V38" s="30"/>
      <c r="W38" s="14">
        <f>IF(V38="",0,(V38/MAX($V$3:$V$53))*$AD$1)</f>
        <v>0</v>
      </c>
      <c r="X38" s="30"/>
      <c r="Y38" s="14">
        <f>IF(X38="",0,(X38/MAX($X$3:$X$53))*$AD$1)</f>
        <v>0</v>
      </c>
      <c r="Z38" s="30"/>
      <c r="AA38" s="14">
        <f>IF(Z38="",0,(Z38/MAX($Z$3:$Z$53))*$AD$1)</f>
        <v>0</v>
      </c>
      <c r="AB38" s="30"/>
      <c r="AC38" s="14">
        <f>IF(AB38="",0,(AB38/MAX($AB$3:$AB$53))*$AD$1)</f>
        <v>0</v>
      </c>
      <c r="AD38" s="50">
        <f>I38+K38+M38+O38+Q38+S38+U38+W38+Y38+AA38+AC38</f>
        <v>156.95090439276487</v>
      </c>
      <c r="AE38" s="26">
        <f t="shared" si="25"/>
        <v>156.95090439276487</v>
      </c>
      <c r="AF38" s="24">
        <f t="shared" si="26"/>
        <v>75.555555555555557</v>
      </c>
      <c r="AG38" s="24">
        <f t="shared" si="27"/>
        <v>81.395348837209298</v>
      </c>
      <c r="AH38" s="24">
        <f t="shared" si="28"/>
        <v>0</v>
      </c>
      <c r="AI38" s="24">
        <f t="shared" si="29"/>
        <v>0</v>
      </c>
      <c r="AJ38" s="24">
        <f t="shared" si="30"/>
        <v>0</v>
      </c>
      <c r="AK38" s="24">
        <f t="shared" si="31"/>
        <v>0</v>
      </c>
      <c r="AL38" s="24">
        <f t="shared" si="32"/>
        <v>0</v>
      </c>
      <c r="AM38" s="24">
        <f t="shared" si="33"/>
        <v>0</v>
      </c>
      <c r="AN38" s="24">
        <f t="shared" si="34"/>
        <v>0</v>
      </c>
      <c r="AO38" s="24">
        <f t="shared" si="35"/>
        <v>0</v>
      </c>
      <c r="AP38" s="27">
        <f t="shared" si="36"/>
        <v>0</v>
      </c>
      <c r="AQ38" s="38">
        <f t="shared" si="37"/>
        <v>69</v>
      </c>
      <c r="AR38" s="39">
        <f t="shared" si="38"/>
        <v>69</v>
      </c>
      <c r="AS38" s="23">
        <f t="shared" si="39"/>
        <v>34</v>
      </c>
      <c r="AT38" s="23">
        <f t="shared" si="40"/>
        <v>35</v>
      </c>
      <c r="AU38" s="23">
        <f t="shared" si="41"/>
        <v>0</v>
      </c>
      <c r="AV38" s="23">
        <f t="shared" si="42"/>
        <v>0</v>
      </c>
      <c r="AW38" s="23">
        <f t="shared" si="43"/>
        <v>0</v>
      </c>
      <c r="AX38" s="23">
        <f t="shared" si="44"/>
        <v>0</v>
      </c>
      <c r="AY38" s="23">
        <f t="shared" si="45"/>
        <v>0</v>
      </c>
      <c r="AZ38" s="23">
        <f t="shared" si="46"/>
        <v>0</v>
      </c>
      <c r="BA38" s="23">
        <f t="shared" si="47"/>
        <v>0</v>
      </c>
      <c r="BB38" s="23">
        <f t="shared" si="48"/>
        <v>0</v>
      </c>
      <c r="BC38" s="23">
        <f t="shared" si="49"/>
        <v>0</v>
      </c>
    </row>
    <row r="39" spans="1:55" ht="24.95" customHeight="1">
      <c r="A39" s="2">
        <v>37</v>
      </c>
      <c r="B39" s="19" t="s">
        <v>63</v>
      </c>
      <c r="C39" s="20" t="s">
        <v>35</v>
      </c>
      <c r="D39" s="21" t="s">
        <v>78</v>
      </c>
      <c r="E39" s="21" t="s">
        <v>64</v>
      </c>
      <c r="F39" s="76" t="s">
        <v>121</v>
      </c>
      <c r="G39" s="75" t="s">
        <v>117</v>
      </c>
      <c r="H39" s="30"/>
      <c r="I39" s="14">
        <f>IF(H39="",0,(H39/MAX($H$3:$H$53))*$AD$1)</f>
        <v>0</v>
      </c>
      <c r="J39" s="30"/>
      <c r="K39" s="14">
        <f>IF(J39="",0,(J39/MAX($J$3:$J$53))*$AD$1)</f>
        <v>0</v>
      </c>
      <c r="L39" s="30">
        <v>14</v>
      </c>
      <c r="M39" s="14">
        <f>IF(L39="",0,(L39/MAX($L$3:$L$53))*$AD$1)</f>
        <v>30.434782608695656</v>
      </c>
      <c r="N39" s="30"/>
      <c r="O39" s="14">
        <f>IF(N39="",0,(N39/MAX($N$3:$N$53))*$AD$1)</f>
        <v>0</v>
      </c>
      <c r="P39" s="30"/>
      <c r="Q39" s="14">
        <f>IF(P39="",0,(P39/MAX($P$3:$P$53))*$AD$1)</f>
        <v>0</v>
      </c>
      <c r="R39" s="30"/>
      <c r="S39" s="14">
        <f>IF(R39="",0,(R39/MAX($R$3:$R$53))*$AD$1)</f>
        <v>0</v>
      </c>
      <c r="T39" s="30">
        <v>14</v>
      </c>
      <c r="U39" s="14">
        <f>IF(T39="",0,(T39/MAX($T$3:$T$53))*$AD$1)</f>
        <v>36.84210526315789</v>
      </c>
      <c r="V39" s="30"/>
      <c r="W39" s="14">
        <f>IF(V39="",0,(V39/MAX($V$3:$V$53))*$AD$1)</f>
        <v>0</v>
      </c>
      <c r="X39" s="30">
        <v>11</v>
      </c>
      <c r="Y39" s="14">
        <f>IF(X39="",0,(X39/MAX($X$3:$X$53))*$AD$1)</f>
        <v>23.913043478260871</v>
      </c>
      <c r="Z39" s="30"/>
      <c r="AA39" s="14">
        <f>IF(Z39="",0,(Z39/MAX($Z$3:$Z$53))*$AD$1)</f>
        <v>0</v>
      </c>
      <c r="AB39" s="30">
        <v>17</v>
      </c>
      <c r="AC39" s="14">
        <f>IF(AB39="",0,(AB39/MAX($AB$3:$AB$53))*$AD$1)</f>
        <v>36.95652173913043</v>
      </c>
      <c r="AD39" s="50">
        <f>I39+K39+M39+O39+Q39+S39+U39+W39+Y39+AA39+AC39</f>
        <v>128.14645308924486</v>
      </c>
      <c r="AE39" s="26">
        <f t="shared" si="25"/>
        <v>128.14645308924486</v>
      </c>
      <c r="AF39" s="24">
        <f t="shared" si="26"/>
        <v>0</v>
      </c>
      <c r="AG39" s="24">
        <f t="shared" si="27"/>
        <v>0</v>
      </c>
      <c r="AH39" s="24">
        <f t="shared" si="28"/>
        <v>30.434782608695656</v>
      </c>
      <c r="AI39" s="24">
        <f t="shared" si="29"/>
        <v>0</v>
      </c>
      <c r="AJ39" s="24">
        <f t="shared" si="30"/>
        <v>0</v>
      </c>
      <c r="AK39" s="24">
        <f t="shared" si="31"/>
        <v>0</v>
      </c>
      <c r="AL39" s="24">
        <f t="shared" si="32"/>
        <v>36.84210526315789</v>
      </c>
      <c r="AM39" s="24">
        <f t="shared" si="33"/>
        <v>0</v>
      </c>
      <c r="AN39" s="24">
        <f t="shared" si="34"/>
        <v>23.913043478260871</v>
      </c>
      <c r="AO39" s="24">
        <f t="shared" si="35"/>
        <v>0</v>
      </c>
      <c r="AP39" s="27">
        <f t="shared" si="36"/>
        <v>36.95652173913043</v>
      </c>
      <c r="AQ39" s="38">
        <f t="shared" si="37"/>
        <v>56</v>
      </c>
      <c r="AR39" s="39">
        <f t="shared" si="38"/>
        <v>56</v>
      </c>
      <c r="AS39" s="23">
        <f t="shared" si="39"/>
        <v>0</v>
      </c>
      <c r="AT39" s="23">
        <f t="shared" si="40"/>
        <v>0</v>
      </c>
      <c r="AU39" s="23">
        <f t="shared" si="41"/>
        <v>14</v>
      </c>
      <c r="AV39" s="23">
        <f t="shared" si="42"/>
        <v>0</v>
      </c>
      <c r="AW39" s="23">
        <f t="shared" si="43"/>
        <v>0</v>
      </c>
      <c r="AX39" s="23">
        <f t="shared" si="44"/>
        <v>0</v>
      </c>
      <c r="AY39" s="23">
        <f t="shared" si="45"/>
        <v>14</v>
      </c>
      <c r="AZ39" s="23">
        <f t="shared" si="46"/>
        <v>0</v>
      </c>
      <c r="BA39" s="23">
        <f t="shared" si="47"/>
        <v>11</v>
      </c>
      <c r="BB39" s="23">
        <f t="shared" si="48"/>
        <v>0</v>
      </c>
      <c r="BC39" s="23">
        <f t="shared" si="49"/>
        <v>17</v>
      </c>
    </row>
    <row r="40" spans="1:55" ht="24.95" customHeight="1">
      <c r="A40" s="2">
        <v>38</v>
      </c>
      <c r="B40" s="19" t="s">
        <v>45</v>
      </c>
      <c r="C40" s="20" t="s">
        <v>46</v>
      </c>
      <c r="D40" s="21" t="s">
        <v>89</v>
      </c>
      <c r="E40" s="21" t="s">
        <v>72</v>
      </c>
      <c r="F40" s="74" t="s">
        <v>122</v>
      </c>
      <c r="G40" s="75" t="s">
        <v>117</v>
      </c>
      <c r="H40" s="30"/>
      <c r="I40" s="14">
        <f>IF(H40="",0,(H40/MAX($H$3:$H$53))*$AD$1)</f>
        <v>0</v>
      </c>
      <c r="J40" s="30"/>
      <c r="K40" s="14">
        <f>IF(J40="",0,(J40/MAX($J$3:$J$53))*$AD$1)</f>
        <v>0</v>
      </c>
      <c r="L40" s="30"/>
      <c r="M40" s="14">
        <f>IF(L40="",0,(L40/MAX($L$3:$L$53))*$AD$1)</f>
        <v>0</v>
      </c>
      <c r="N40" s="30">
        <v>35</v>
      </c>
      <c r="O40" s="14">
        <f>IF(N40="",0,(N40/MAX($N$3:$N$53))*$AD$1)</f>
        <v>77.777777777777786</v>
      </c>
      <c r="P40" s="30"/>
      <c r="Q40" s="14">
        <f>IF(P40="",0,(P40/MAX($P$3:$P$53))*$AD$1)</f>
        <v>0</v>
      </c>
      <c r="R40" s="30"/>
      <c r="S40" s="14">
        <f>IF(R40="",0,(R40/MAX($R$3:$R$53))*$AD$1)</f>
        <v>0</v>
      </c>
      <c r="T40" s="30"/>
      <c r="U40" s="14">
        <f>IF(T40="",0,(T40/MAX($T$3:$T$53))*$AD$1)</f>
        <v>0</v>
      </c>
      <c r="V40" s="30"/>
      <c r="W40" s="14">
        <f>IF(V40="",0,(V40/MAX($V$3:$V$53))*$AD$1)</f>
        <v>0</v>
      </c>
      <c r="X40" s="30"/>
      <c r="Y40" s="14">
        <f>IF(X40="",0,(X40/MAX($X$3:$X$53))*$AD$1)</f>
        <v>0</v>
      </c>
      <c r="Z40" s="30"/>
      <c r="AA40" s="14">
        <f>IF(Z40="",0,(Z40/MAX($Z$3:$Z$53))*$AD$1)</f>
        <v>0</v>
      </c>
      <c r="AB40" s="30"/>
      <c r="AC40" s="14">
        <f>IF(AB40="",0,(AB40/MAX($AB$3:$AB$53))*$AD$1)</f>
        <v>0</v>
      </c>
      <c r="AD40" s="50">
        <f>I40+K40+M40+O40+Q40+S40+U40+W40+Y40+AA40+AC40</f>
        <v>77.777777777777786</v>
      </c>
      <c r="AE40" s="26">
        <f t="shared" si="25"/>
        <v>77.777777777777786</v>
      </c>
      <c r="AF40" s="24">
        <f t="shared" si="26"/>
        <v>0</v>
      </c>
      <c r="AG40" s="24">
        <f t="shared" si="27"/>
        <v>0</v>
      </c>
      <c r="AH40" s="24">
        <f t="shared" si="28"/>
        <v>0</v>
      </c>
      <c r="AI40" s="24">
        <f t="shared" si="29"/>
        <v>77.777777777777786</v>
      </c>
      <c r="AJ40" s="24">
        <f t="shared" si="30"/>
        <v>0</v>
      </c>
      <c r="AK40" s="24">
        <f t="shared" si="31"/>
        <v>0</v>
      </c>
      <c r="AL40" s="24">
        <f t="shared" si="32"/>
        <v>0</v>
      </c>
      <c r="AM40" s="24">
        <f t="shared" si="33"/>
        <v>0</v>
      </c>
      <c r="AN40" s="24">
        <f t="shared" si="34"/>
        <v>0</v>
      </c>
      <c r="AO40" s="24">
        <f t="shared" si="35"/>
        <v>0</v>
      </c>
      <c r="AP40" s="27">
        <f t="shared" si="36"/>
        <v>0</v>
      </c>
      <c r="AQ40" s="38">
        <f t="shared" si="37"/>
        <v>35</v>
      </c>
      <c r="AR40" s="39">
        <f t="shared" si="38"/>
        <v>35</v>
      </c>
      <c r="AS40" s="23">
        <f t="shared" si="39"/>
        <v>0</v>
      </c>
      <c r="AT40" s="23">
        <f t="shared" si="40"/>
        <v>0</v>
      </c>
      <c r="AU40" s="23">
        <f t="shared" si="41"/>
        <v>0</v>
      </c>
      <c r="AV40" s="23">
        <f t="shared" si="42"/>
        <v>35</v>
      </c>
      <c r="AW40" s="23">
        <f t="shared" si="43"/>
        <v>0</v>
      </c>
      <c r="AX40" s="23">
        <f t="shared" si="44"/>
        <v>0</v>
      </c>
      <c r="AY40" s="23">
        <f t="shared" si="45"/>
        <v>0</v>
      </c>
      <c r="AZ40" s="23">
        <f t="shared" si="46"/>
        <v>0</v>
      </c>
      <c r="BA40" s="23">
        <f t="shared" si="47"/>
        <v>0</v>
      </c>
      <c r="BB40" s="23">
        <f t="shared" si="48"/>
        <v>0</v>
      </c>
      <c r="BC40" s="23">
        <f t="shared" si="49"/>
        <v>0</v>
      </c>
    </row>
    <row r="41" spans="1:55" ht="24.95" customHeight="1">
      <c r="A41" s="2">
        <v>39</v>
      </c>
      <c r="B41" s="19" t="s">
        <v>97</v>
      </c>
      <c r="C41" s="20" t="s">
        <v>21</v>
      </c>
      <c r="D41" s="21" t="s">
        <v>76</v>
      </c>
      <c r="E41" s="21" t="s">
        <v>100</v>
      </c>
      <c r="F41" s="72" t="s">
        <v>14</v>
      </c>
      <c r="G41" s="75" t="s">
        <v>117</v>
      </c>
      <c r="H41" s="30"/>
      <c r="I41" s="14">
        <f>IF(H41="",0,(H41/MAX($H$3:$H$53))*$AD$1)</f>
        <v>0</v>
      </c>
      <c r="J41" s="30"/>
      <c r="K41" s="14">
        <f>IF(J41="",0,(J41/MAX($J$3:$J$53))*$AD$1)</f>
        <v>0</v>
      </c>
      <c r="L41" s="30"/>
      <c r="M41" s="14">
        <f>IF(L41="",0,(L41/MAX($L$3:$L$53))*$AD$1)</f>
        <v>0</v>
      </c>
      <c r="N41" s="30"/>
      <c r="O41" s="14">
        <f>IF(N41="",0,(N41/MAX($N$3:$N$53))*$AD$1)</f>
        <v>0</v>
      </c>
      <c r="P41" s="30"/>
      <c r="Q41" s="14">
        <f>IF(P41="",0,(P41/MAX($P$3:$P$53))*$AD$1)</f>
        <v>0</v>
      </c>
      <c r="R41" s="30"/>
      <c r="S41" s="14">
        <f>IF(R41="",0,(R41/MAX($R$3:$R$53))*$AD$1)</f>
        <v>0</v>
      </c>
      <c r="T41" s="30">
        <v>29</v>
      </c>
      <c r="U41" s="14">
        <f>IF(T41="",0,(T41/MAX($T$3:$T$53))*$AD$1)</f>
        <v>76.31578947368422</v>
      </c>
      <c r="V41" s="30"/>
      <c r="W41" s="14">
        <f>IF(V41="",0,(V41/MAX($V$3:$V$53))*$AD$1)</f>
        <v>0</v>
      </c>
      <c r="X41" s="30"/>
      <c r="Y41" s="14">
        <f>IF(X41="",0,(X41/MAX($X$3:$X$53))*$AD$1)</f>
        <v>0</v>
      </c>
      <c r="Z41" s="30"/>
      <c r="AA41" s="14">
        <f>IF(Z41="",0,(Z41/MAX($Z$3:$Z$53))*$AD$1)</f>
        <v>0</v>
      </c>
      <c r="AB41" s="30"/>
      <c r="AC41" s="14">
        <f>IF(AB41="",0,(AB41/MAX($AB$3:$AB$53))*$AD$1)</f>
        <v>0</v>
      </c>
      <c r="AD41" s="50">
        <f>I41+K41+M41+O41+Q41+S41+U41+W41+Y41+AA41+AC41</f>
        <v>76.31578947368422</v>
      </c>
      <c r="AE41" s="26">
        <f t="shared" si="25"/>
        <v>76.31578947368422</v>
      </c>
      <c r="AF41" s="24">
        <f t="shared" si="26"/>
        <v>0</v>
      </c>
      <c r="AG41" s="24">
        <f t="shared" si="27"/>
        <v>0</v>
      </c>
      <c r="AH41" s="24">
        <f t="shared" si="28"/>
        <v>0</v>
      </c>
      <c r="AI41" s="24">
        <f t="shared" si="29"/>
        <v>0</v>
      </c>
      <c r="AJ41" s="24">
        <f t="shared" si="30"/>
        <v>0</v>
      </c>
      <c r="AK41" s="24">
        <f t="shared" si="31"/>
        <v>0</v>
      </c>
      <c r="AL41" s="24">
        <f t="shared" si="32"/>
        <v>76.31578947368422</v>
      </c>
      <c r="AM41" s="24">
        <f t="shared" si="33"/>
        <v>0</v>
      </c>
      <c r="AN41" s="24">
        <f t="shared" si="34"/>
        <v>0</v>
      </c>
      <c r="AO41" s="24">
        <f t="shared" si="35"/>
        <v>0</v>
      </c>
      <c r="AP41" s="27">
        <f t="shared" si="36"/>
        <v>0</v>
      </c>
      <c r="AQ41" s="38">
        <f t="shared" si="37"/>
        <v>29</v>
      </c>
      <c r="AR41" s="39">
        <f t="shared" si="38"/>
        <v>29</v>
      </c>
      <c r="AS41" s="23">
        <f t="shared" si="39"/>
        <v>0</v>
      </c>
      <c r="AT41" s="23">
        <f t="shared" si="40"/>
        <v>0</v>
      </c>
      <c r="AU41" s="23">
        <f t="shared" si="41"/>
        <v>0</v>
      </c>
      <c r="AV41" s="23">
        <f t="shared" si="42"/>
        <v>0</v>
      </c>
      <c r="AW41" s="23">
        <f t="shared" si="43"/>
        <v>0</v>
      </c>
      <c r="AX41" s="23">
        <f t="shared" si="44"/>
        <v>0</v>
      </c>
      <c r="AY41" s="23">
        <f t="shared" si="45"/>
        <v>29</v>
      </c>
      <c r="AZ41" s="23">
        <f t="shared" si="46"/>
        <v>0</v>
      </c>
      <c r="BA41" s="23">
        <f t="shared" si="47"/>
        <v>0</v>
      </c>
      <c r="BB41" s="23">
        <f t="shared" si="48"/>
        <v>0</v>
      </c>
      <c r="BC41" s="23">
        <f t="shared" si="49"/>
        <v>0</v>
      </c>
    </row>
    <row r="42" spans="1:55" ht="24.95" customHeight="1">
      <c r="A42" s="2">
        <v>40</v>
      </c>
      <c r="B42" s="19" t="s">
        <v>60</v>
      </c>
      <c r="C42" s="20" t="s">
        <v>29</v>
      </c>
      <c r="D42" s="21" t="s">
        <v>78</v>
      </c>
      <c r="E42" s="21" t="s">
        <v>66</v>
      </c>
      <c r="F42" s="72" t="s">
        <v>14</v>
      </c>
      <c r="G42" s="75" t="s">
        <v>117</v>
      </c>
      <c r="H42" s="30"/>
      <c r="I42" s="14">
        <f>IF(H42="",0,(H42/MAX($H$3:$H$53))*$AD$1)</f>
        <v>0</v>
      </c>
      <c r="J42" s="30"/>
      <c r="K42" s="14">
        <f>IF(J42="",0,(J42/MAX($J$3:$J$53))*$AD$1)</f>
        <v>0</v>
      </c>
      <c r="L42" s="30">
        <v>27</v>
      </c>
      <c r="M42" s="14">
        <f>IF(L42="",0,(L42/MAX($L$3:$L$53))*$AD$1)</f>
        <v>58.695652173913047</v>
      </c>
      <c r="N42" s="30"/>
      <c r="O42" s="14">
        <f>IF(N42="",0,(N42/MAX($N$3:$N$53))*$AD$1)</f>
        <v>0</v>
      </c>
      <c r="P42" s="30"/>
      <c r="Q42" s="14">
        <f>IF(P42="",0,(P42/MAX($P$3:$P$53))*$AD$1)</f>
        <v>0</v>
      </c>
      <c r="R42" s="30"/>
      <c r="S42" s="14">
        <f>IF(R42="",0,(R42/MAX($R$3:$R$53))*$AD$1)</f>
        <v>0</v>
      </c>
      <c r="T42" s="30"/>
      <c r="U42" s="14">
        <f>IF(T42="",0,(T42/MAX($T$3:$T$53))*$AD$1)</f>
        <v>0</v>
      </c>
      <c r="V42" s="30"/>
      <c r="W42" s="14">
        <f>IF(V42="",0,(V42/MAX($V$3:$V$53))*$AD$1)</f>
        <v>0</v>
      </c>
      <c r="X42" s="30"/>
      <c r="Y42" s="14">
        <f>IF(X42="",0,(X42/MAX($X$3:$X$53))*$AD$1)</f>
        <v>0</v>
      </c>
      <c r="Z42" s="30"/>
      <c r="AA42" s="14">
        <f>IF(Z42="",0,(Z42/MAX($Z$3:$Z$53))*$AD$1)</f>
        <v>0</v>
      </c>
      <c r="AB42" s="30"/>
      <c r="AC42" s="14">
        <f>IF(AB42="",0,(AB42/MAX($AB$3:$AB$53))*$AD$1)</f>
        <v>0</v>
      </c>
      <c r="AD42" s="50">
        <f>I42+K42+M42+O42+Q42+S42+U42+W42+Y42+AA42+AC42</f>
        <v>58.695652173913047</v>
      </c>
      <c r="AE42" s="26">
        <f t="shared" si="25"/>
        <v>58.695652173913047</v>
      </c>
      <c r="AF42" s="24">
        <f t="shared" si="26"/>
        <v>0</v>
      </c>
      <c r="AG42" s="24">
        <f t="shared" si="27"/>
        <v>0</v>
      </c>
      <c r="AH42" s="24">
        <f t="shared" si="28"/>
        <v>58.695652173913047</v>
      </c>
      <c r="AI42" s="24">
        <f t="shared" si="29"/>
        <v>0</v>
      </c>
      <c r="AJ42" s="24">
        <f t="shared" si="30"/>
        <v>0</v>
      </c>
      <c r="AK42" s="24">
        <f t="shared" si="31"/>
        <v>0</v>
      </c>
      <c r="AL42" s="24">
        <f t="shared" si="32"/>
        <v>0</v>
      </c>
      <c r="AM42" s="24">
        <f t="shared" si="33"/>
        <v>0</v>
      </c>
      <c r="AN42" s="24">
        <f t="shared" si="34"/>
        <v>0</v>
      </c>
      <c r="AO42" s="24">
        <f t="shared" si="35"/>
        <v>0</v>
      </c>
      <c r="AP42" s="27">
        <f t="shared" si="36"/>
        <v>0</v>
      </c>
      <c r="AQ42" s="38">
        <f t="shared" si="37"/>
        <v>27</v>
      </c>
      <c r="AR42" s="39">
        <f t="shared" si="38"/>
        <v>27</v>
      </c>
      <c r="AS42" s="23">
        <f t="shared" si="39"/>
        <v>0</v>
      </c>
      <c r="AT42" s="23">
        <f t="shared" si="40"/>
        <v>0</v>
      </c>
      <c r="AU42" s="23">
        <f t="shared" si="41"/>
        <v>27</v>
      </c>
      <c r="AV42" s="23">
        <f t="shared" si="42"/>
        <v>0</v>
      </c>
      <c r="AW42" s="23">
        <f t="shared" si="43"/>
        <v>0</v>
      </c>
      <c r="AX42" s="23">
        <f t="shared" si="44"/>
        <v>0</v>
      </c>
      <c r="AY42" s="23">
        <f t="shared" si="45"/>
        <v>0</v>
      </c>
      <c r="AZ42" s="23">
        <f t="shared" si="46"/>
        <v>0</v>
      </c>
      <c r="BA42" s="23">
        <f t="shared" si="47"/>
        <v>0</v>
      </c>
      <c r="BB42" s="23">
        <f t="shared" si="48"/>
        <v>0</v>
      </c>
      <c r="BC42" s="23">
        <f t="shared" si="49"/>
        <v>0</v>
      </c>
    </row>
    <row r="43" spans="1:55" ht="24.95" customHeight="1">
      <c r="A43" s="2">
        <v>41</v>
      </c>
      <c r="B43" s="19" t="s">
        <v>105</v>
      </c>
      <c r="C43" s="20" t="s">
        <v>106</v>
      </c>
      <c r="D43" s="21" t="s">
        <v>107</v>
      </c>
      <c r="E43" s="21" t="s">
        <v>74</v>
      </c>
      <c r="F43" s="73" t="s">
        <v>120</v>
      </c>
      <c r="G43" s="75" t="s">
        <v>117</v>
      </c>
      <c r="H43" s="30"/>
      <c r="I43" s="14">
        <f>IF(H43="",0,(H43/MAX($H$3:$H$53))*$AD$1)</f>
        <v>0</v>
      </c>
      <c r="J43" s="30"/>
      <c r="K43" s="14">
        <f>IF(J43="",0,(J43/MAX($J$3:$J$53))*$AD$1)</f>
        <v>0</v>
      </c>
      <c r="L43" s="30"/>
      <c r="M43" s="14">
        <f>IF(L43="",0,(L43/MAX($L$3:$L$53))*$AD$1)</f>
        <v>0</v>
      </c>
      <c r="N43" s="30"/>
      <c r="O43" s="14">
        <f>IF(N43="",0,(N43/MAX($N$3:$N$53))*$AD$1)</f>
        <v>0</v>
      </c>
      <c r="P43" s="30"/>
      <c r="Q43" s="14">
        <f>IF(P43="",0,(P43/MAX($P$3:$P$53))*$AD$1)</f>
        <v>0</v>
      </c>
      <c r="R43" s="30"/>
      <c r="S43" s="14">
        <f>IF(R43="",0,(R43/MAX($R$3:$R$53))*$AD$1)</f>
        <v>0</v>
      </c>
      <c r="T43" s="30"/>
      <c r="U43" s="14">
        <f>IF(T43="",0,(T43/MAX($T$3:$T$53))*$AD$1)</f>
        <v>0</v>
      </c>
      <c r="V43" s="30">
        <v>24</v>
      </c>
      <c r="W43" s="14">
        <f>IF(V43="",0,(V43/MAX($V$3:$V$53))*$AD$1)</f>
        <v>58.536585365853654</v>
      </c>
      <c r="X43" s="30"/>
      <c r="Y43" s="14">
        <f>IF(X43="",0,(X43/MAX($X$3:$X$53))*$AD$1)</f>
        <v>0</v>
      </c>
      <c r="Z43" s="30"/>
      <c r="AA43" s="14">
        <f>IF(Z43="",0,(Z43/MAX($Z$3:$Z$53))*$AD$1)</f>
        <v>0</v>
      </c>
      <c r="AB43" s="30"/>
      <c r="AC43" s="14">
        <f>IF(AB43="",0,(AB43/MAX($AB$3:$AB$53))*$AD$1)</f>
        <v>0</v>
      </c>
      <c r="AD43" s="50">
        <f>I43+K43+M43+O43+Q43+S43+U43+W43+Y43+AA43+AC43</f>
        <v>58.536585365853654</v>
      </c>
      <c r="AE43" s="26">
        <f t="shared" si="25"/>
        <v>58.536585365853654</v>
      </c>
      <c r="AF43" s="24">
        <f t="shared" si="26"/>
        <v>0</v>
      </c>
      <c r="AG43" s="24">
        <f t="shared" si="27"/>
        <v>0</v>
      </c>
      <c r="AH43" s="24">
        <f t="shared" si="28"/>
        <v>0</v>
      </c>
      <c r="AI43" s="24">
        <f t="shared" si="29"/>
        <v>0</v>
      </c>
      <c r="AJ43" s="24">
        <f t="shared" si="30"/>
        <v>0</v>
      </c>
      <c r="AK43" s="24">
        <f t="shared" si="31"/>
        <v>0</v>
      </c>
      <c r="AL43" s="24">
        <f t="shared" si="32"/>
        <v>0</v>
      </c>
      <c r="AM43" s="24">
        <f t="shared" si="33"/>
        <v>58.536585365853654</v>
      </c>
      <c r="AN43" s="24">
        <f t="shared" si="34"/>
        <v>0</v>
      </c>
      <c r="AO43" s="24">
        <f t="shared" si="35"/>
        <v>0</v>
      </c>
      <c r="AP43" s="27">
        <f t="shared" si="36"/>
        <v>0</v>
      </c>
      <c r="AQ43" s="38">
        <f t="shared" si="37"/>
        <v>24</v>
      </c>
      <c r="AR43" s="39">
        <f t="shared" si="38"/>
        <v>24</v>
      </c>
      <c r="AS43" s="23">
        <f t="shared" si="39"/>
        <v>0</v>
      </c>
      <c r="AT43" s="23">
        <f t="shared" si="40"/>
        <v>0</v>
      </c>
      <c r="AU43" s="23">
        <f t="shared" si="41"/>
        <v>0</v>
      </c>
      <c r="AV43" s="23">
        <f t="shared" si="42"/>
        <v>0</v>
      </c>
      <c r="AW43" s="23">
        <f t="shared" si="43"/>
        <v>0</v>
      </c>
      <c r="AX43" s="23">
        <f t="shared" si="44"/>
        <v>0</v>
      </c>
      <c r="AY43" s="23">
        <f t="shared" si="45"/>
        <v>0</v>
      </c>
      <c r="AZ43" s="23">
        <f t="shared" si="46"/>
        <v>24</v>
      </c>
      <c r="BA43" s="23">
        <f t="shared" si="47"/>
        <v>0</v>
      </c>
      <c r="BB43" s="23">
        <f t="shared" si="48"/>
        <v>0</v>
      </c>
      <c r="BC43" s="23">
        <f t="shared" si="49"/>
        <v>0</v>
      </c>
    </row>
    <row r="44" spans="1:55" ht="24.95" customHeight="1">
      <c r="A44" s="2">
        <v>42</v>
      </c>
      <c r="B44" s="19" t="s">
        <v>58</v>
      </c>
      <c r="C44" s="20" t="s">
        <v>67</v>
      </c>
      <c r="D44" s="21" t="s">
        <v>65</v>
      </c>
      <c r="E44" s="21" t="s">
        <v>66</v>
      </c>
      <c r="F44" s="72" t="s">
        <v>14</v>
      </c>
      <c r="G44" s="59" t="s">
        <v>118</v>
      </c>
      <c r="H44" s="30"/>
      <c r="I44" s="14">
        <f>IF(H44="",0,(H44/MAX($H$3:$H$53))*$AD$1)</f>
        <v>0</v>
      </c>
      <c r="J44" s="30"/>
      <c r="K44" s="14">
        <f>IF(J44="",0,(J44/MAX($J$3:$J$53))*$AD$1)</f>
        <v>0</v>
      </c>
      <c r="L44" s="30"/>
      <c r="M44" s="14">
        <f>IF(L44="",0,(L44/MAX($L$3:$L$53))*$AD$1)</f>
        <v>0</v>
      </c>
      <c r="N44" s="30">
        <v>24</v>
      </c>
      <c r="O44" s="14">
        <f>IF(N44="",0,(N44/MAX($N$3:$N$53))*$AD$1)</f>
        <v>53.333333333333336</v>
      </c>
      <c r="P44" s="30"/>
      <c r="Q44" s="14">
        <f>IF(P44="",0,(P44/MAX($P$3:$P$53))*$AD$1)</f>
        <v>0</v>
      </c>
      <c r="R44" s="30"/>
      <c r="S44" s="14">
        <f>IF(R44="",0,(R44/MAX($R$3:$R$53))*$AD$1)</f>
        <v>0</v>
      </c>
      <c r="T44" s="30"/>
      <c r="U44" s="14">
        <f>IF(T44="",0,(T44/MAX($T$3:$T$53))*$AD$1)</f>
        <v>0</v>
      </c>
      <c r="V44" s="30"/>
      <c r="W44" s="14">
        <f>IF(V44="",0,(V44/MAX($V$3:$V$53))*$AD$1)</f>
        <v>0</v>
      </c>
      <c r="X44" s="30"/>
      <c r="Y44" s="14">
        <f>IF(X44="",0,(X44/MAX($X$3:$X$53))*$AD$1)</f>
        <v>0</v>
      </c>
      <c r="Z44" s="30"/>
      <c r="AA44" s="14">
        <f>IF(Z44="",0,(Z44/MAX($Z$3:$Z$53))*$AD$1)</f>
        <v>0</v>
      </c>
      <c r="AB44" s="30"/>
      <c r="AC44" s="14">
        <f>IF(AB44="",0,(AB44/MAX($AB$3:$AB$53))*$AD$1)</f>
        <v>0</v>
      </c>
      <c r="AD44" s="50">
        <f>I44+K44+M44+O44+Q44+S44+U44+W44+Y44+AA44+AC44</f>
        <v>53.333333333333336</v>
      </c>
      <c r="AE44" s="26">
        <f t="shared" si="25"/>
        <v>53.333333333333336</v>
      </c>
      <c r="AF44" s="24">
        <f t="shared" si="26"/>
        <v>0</v>
      </c>
      <c r="AG44" s="24">
        <f t="shared" si="27"/>
        <v>0</v>
      </c>
      <c r="AH44" s="24">
        <f t="shared" si="28"/>
        <v>0</v>
      </c>
      <c r="AI44" s="24">
        <f t="shared" si="29"/>
        <v>53.333333333333336</v>
      </c>
      <c r="AJ44" s="24">
        <f t="shared" si="30"/>
        <v>0</v>
      </c>
      <c r="AK44" s="24">
        <f t="shared" si="31"/>
        <v>0</v>
      </c>
      <c r="AL44" s="24">
        <f t="shared" si="32"/>
        <v>0</v>
      </c>
      <c r="AM44" s="24">
        <f t="shared" si="33"/>
        <v>0</v>
      </c>
      <c r="AN44" s="24">
        <f t="shared" si="34"/>
        <v>0</v>
      </c>
      <c r="AO44" s="24">
        <f t="shared" si="35"/>
        <v>0</v>
      </c>
      <c r="AP44" s="27">
        <f t="shared" si="36"/>
        <v>0</v>
      </c>
      <c r="AQ44" s="38">
        <f t="shared" si="37"/>
        <v>24</v>
      </c>
      <c r="AR44" s="39">
        <f t="shared" si="38"/>
        <v>24</v>
      </c>
      <c r="AS44" s="23">
        <f t="shared" si="39"/>
        <v>0</v>
      </c>
      <c r="AT44" s="23">
        <f t="shared" si="40"/>
        <v>0</v>
      </c>
      <c r="AU44" s="23">
        <f t="shared" si="41"/>
        <v>0</v>
      </c>
      <c r="AV44" s="23">
        <f t="shared" si="42"/>
        <v>24</v>
      </c>
      <c r="AW44" s="23">
        <f t="shared" si="43"/>
        <v>0</v>
      </c>
      <c r="AX44" s="23">
        <f t="shared" si="44"/>
        <v>0</v>
      </c>
      <c r="AY44" s="23">
        <f t="shared" si="45"/>
        <v>0</v>
      </c>
      <c r="AZ44" s="23">
        <f t="shared" si="46"/>
        <v>0</v>
      </c>
      <c r="BA44" s="23">
        <f t="shared" si="47"/>
        <v>0</v>
      </c>
      <c r="BB44" s="23">
        <f t="shared" si="48"/>
        <v>0</v>
      </c>
      <c r="BC44" s="23">
        <f t="shared" si="49"/>
        <v>0</v>
      </c>
    </row>
    <row r="45" spans="1:55" ht="24.95" customHeight="1">
      <c r="A45" s="2">
        <v>43</v>
      </c>
      <c r="B45" s="19" t="s">
        <v>61</v>
      </c>
      <c r="C45" s="20" t="s">
        <v>62</v>
      </c>
      <c r="D45" s="21" t="s">
        <v>86</v>
      </c>
      <c r="E45" s="21" t="s">
        <v>83</v>
      </c>
      <c r="F45" s="72" t="s">
        <v>14</v>
      </c>
      <c r="G45" s="59" t="s">
        <v>118</v>
      </c>
      <c r="H45" s="30"/>
      <c r="I45" s="14">
        <f>IF(H45="",0,(H45/MAX($H$3:$H$53))*$AD$1)</f>
        <v>0</v>
      </c>
      <c r="J45" s="30"/>
      <c r="K45" s="14">
        <f>IF(J45="",0,(J45/MAX($J$3:$J$53))*$AD$1)</f>
        <v>0</v>
      </c>
      <c r="L45" s="30">
        <v>6</v>
      </c>
      <c r="M45" s="14">
        <f>IF(L45="",0,(L45/MAX($L$3:$L$53))*$AD$1)</f>
        <v>13.043478260869565</v>
      </c>
      <c r="N45" s="30">
        <v>16</v>
      </c>
      <c r="O45" s="14">
        <f>IF(N45="",0,(N45/MAX($N$3:$N$53))*$AD$1)</f>
        <v>35.555555555555557</v>
      </c>
      <c r="P45" s="30"/>
      <c r="Q45" s="14">
        <f>IF(P45="",0,(P45/MAX($P$3:$P$53))*$AD$1)</f>
        <v>0</v>
      </c>
      <c r="R45" s="30"/>
      <c r="S45" s="14">
        <f>IF(R45="",0,(R45/MAX($R$3:$R$53))*$AD$1)</f>
        <v>0</v>
      </c>
      <c r="T45" s="30"/>
      <c r="U45" s="14">
        <f>IF(T45="",0,(T45/MAX($T$3:$T$53))*$AD$1)</f>
        <v>0</v>
      </c>
      <c r="V45" s="30"/>
      <c r="W45" s="14">
        <f>IF(V45="",0,(V45/MAX($V$3:$V$53))*$AD$1)</f>
        <v>0</v>
      </c>
      <c r="X45" s="30"/>
      <c r="Y45" s="14">
        <f>IF(X45="",0,(X45/MAX($X$3:$X$53))*$AD$1)</f>
        <v>0</v>
      </c>
      <c r="Z45" s="30"/>
      <c r="AA45" s="14">
        <f>IF(Z45="",0,(Z45/MAX($Z$3:$Z$53))*$AD$1)</f>
        <v>0</v>
      </c>
      <c r="AB45" s="30"/>
      <c r="AC45" s="14">
        <f>IF(AB45="",0,(AB45/MAX($AB$3:$AB$53))*$AD$1)</f>
        <v>0</v>
      </c>
      <c r="AD45" s="50">
        <f>I45+K45+M45+O45+Q45+S45+U45+W45+Y45+AA45+AC45</f>
        <v>48.59903381642512</v>
      </c>
      <c r="AE45" s="26">
        <f t="shared" si="25"/>
        <v>48.59903381642512</v>
      </c>
      <c r="AF45" s="24">
        <f t="shared" si="26"/>
        <v>0</v>
      </c>
      <c r="AG45" s="24">
        <f t="shared" si="27"/>
        <v>0</v>
      </c>
      <c r="AH45" s="24">
        <f t="shared" si="28"/>
        <v>13.043478260869565</v>
      </c>
      <c r="AI45" s="24">
        <f t="shared" si="29"/>
        <v>35.555555555555557</v>
      </c>
      <c r="AJ45" s="24">
        <f t="shared" si="30"/>
        <v>0</v>
      </c>
      <c r="AK45" s="24">
        <f t="shared" si="31"/>
        <v>0</v>
      </c>
      <c r="AL45" s="24">
        <f t="shared" si="32"/>
        <v>0</v>
      </c>
      <c r="AM45" s="24">
        <f t="shared" si="33"/>
        <v>0</v>
      </c>
      <c r="AN45" s="24">
        <f t="shared" si="34"/>
        <v>0</v>
      </c>
      <c r="AO45" s="24">
        <f t="shared" si="35"/>
        <v>0</v>
      </c>
      <c r="AP45" s="27">
        <f t="shared" si="36"/>
        <v>0</v>
      </c>
      <c r="AQ45" s="38">
        <f t="shared" si="37"/>
        <v>22</v>
      </c>
      <c r="AR45" s="39">
        <f t="shared" si="38"/>
        <v>22</v>
      </c>
      <c r="AS45" s="23">
        <f t="shared" si="39"/>
        <v>0</v>
      </c>
      <c r="AT45" s="23">
        <f t="shared" si="40"/>
        <v>0</v>
      </c>
      <c r="AU45" s="23">
        <f t="shared" si="41"/>
        <v>6</v>
      </c>
      <c r="AV45" s="23">
        <f t="shared" si="42"/>
        <v>16</v>
      </c>
      <c r="AW45" s="23">
        <f t="shared" si="43"/>
        <v>0</v>
      </c>
      <c r="AX45" s="23">
        <f t="shared" si="44"/>
        <v>0</v>
      </c>
      <c r="AY45" s="23">
        <f t="shared" si="45"/>
        <v>0</v>
      </c>
      <c r="AZ45" s="23">
        <f t="shared" si="46"/>
        <v>0</v>
      </c>
      <c r="BA45" s="23">
        <f t="shared" si="47"/>
        <v>0</v>
      </c>
      <c r="BB45" s="23">
        <f t="shared" si="48"/>
        <v>0</v>
      </c>
      <c r="BC45" s="23">
        <f t="shared" si="49"/>
        <v>0</v>
      </c>
    </row>
    <row r="46" spans="1:55" ht="24.95" customHeight="1">
      <c r="A46" s="2">
        <v>44</v>
      </c>
      <c r="B46" s="19" t="s">
        <v>34</v>
      </c>
      <c r="C46" s="20" t="s">
        <v>24</v>
      </c>
      <c r="D46" s="21" t="s">
        <v>78</v>
      </c>
      <c r="E46" s="21" t="s">
        <v>74</v>
      </c>
      <c r="F46" s="72" t="s">
        <v>14</v>
      </c>
      <c r="G46" s="75" t="s">
        <v>117</v>
      </c>
      <c r="H46" s="30"/>
      <c r="I46" s="14">
        <f>IF(H46="",0,(H46/MAX($H$3:$H$53))*$AD$1)</f>
        <v>0</v>
      </c>
      <c r="J46" s="30"/>
      <c r="K46" s="14">
        <f>IF(J46="",0,(J46/MAX($J$3:$J$53))*$AD$1)</f>
        <v>0</v>
      </c>
      <c r="L46" s="30"/>
      <c r="M46" s="14">
        <f>IF(L46="",0,(L46/MAX($L$3:$L$53))*$AD$1)</f>
        <v>0</v>
      </c>
      <c r="N46" s="30">
        <v>21</v>
      </c>
      <c r="O46" s="14">
        <f>IF(N46="",0,(N46/MAX($N$3:$N$53))*$AD$1)</f>
        <v>46.666666666666664</v>
      </c>
      <c r="P46" s="30"/>
      <c r="Q46" s="14">
        <f>IF(P46="",0,(P46/MAX($P$3:$P$53))*$AD$1)</f>
        <v>0</v>
      </c>
      <c r="R46" s="30"/>
      <c r="S46" s="14">
        <f>IF(R46="",0,(R46/MAX($R$3:$R$53))*$AD$1)</f>
        <v>0</v>
      </c>
      <c r="T46" s="30"/>
      <c r="U46" s="14">
        <f>IF(T46="",0,(T46/MAX($T$3:$T$53))*$AD$1)</f>
        <v>0</v>
      </c>
      <c r="V46" s="30"/>
      <c r="W46" s="14">
        <f>IF(V46="",0,(V46/MAX($V$3:$V$53))*$AD$1)</f>
        <v>0</v>
      </c>
      <c r="X46" s="30"/>
      <c r="Y46" s="14">
        <f>IF(X46="",0,(X46/MAX($X$3:$X$53))*$AD$1)</f>
        <v>0</v>
      </c>
      <c r="Z46" s="30"/>
      <c r="AA46" s="14">
        <f>IF(Z46="",0,(Z46/MAX($Z$3:$Z$53))*$AD$1)</f>
        <v>0</v>
      </c>
      <c r="AB46" s="30"/>
      <c r="AC46" s="14">
        <f>IF(AB46="",0,(AB46/MAX($AB$3:$AB$53))*$AD$1)</f>
        <v>0</v>
      </c>
      <c r="AD46" s="50">
        <f>I46+K46+M46+O46+Q46+S46+U46+W46+Y46+AA46+AC46</f>
        <v>46.666666666666664</v>
      </c>
      <c r="AE46" s="26">
        <f t="shared" si="25"/>
        <v>46.666666666666664</v>
      </c>
      <c r="AF46" s="24">
        <f t="shared" si="26"/>
        <v>0</v>
      </c>
      <c r="AG46" s="24">
        <f t="shared" si="27"/>
        <v>0</v>
      </c>
      <c r="AH46" s="24">
        <f t="shared" si="28"/>
        <v>0</v>
      </c>
      <c r="AI46" s="24">
        <f t="shared" si="29"/>
        <v>46.666666666666664</v>
      </c>
      <c r="AJ46" s="24">
        <f t="shared" si="30"/>
        <v>0</v>
      </c>
      <c r="AK46" s="24">
        <f t="shared" si="31"/>
        <v>0</v>
      </c>
      <c r="AL46" s="24">
        <f t="shared" si="32"/>
        <v>0</v>
      </c>
      <c r="AM46" s="24">
        <f t="shared" si="33"/>
        <v>0</v>
      </c>
      <c r="AN46" s="24">
        <f t="shared" si="34"/>
        <v>0</v>
      </c>
      <c r="AO46" s="24">
        <f t="shared" si="35"/>
        <v>0</v>
      </c>
      <c r="AP46" s="27">
        <f t="shared" si="36"/>
        <v>0</v>
      </c>
      <c r="AQ46" s="38">
        <f t="shared" si="37"/>
        <v>21</v>
      </c>
      <c r="AR46" s="39">
        <f t="shared" si="38"/>
        <v>21</v>
      </c>
      <c r="AS46" s="23">
        <f t="shared" si="39"/>
        <v>0</v>
      </c>
      <c r="AT46" s="23">
        <f t="shared" si="40"/>
        <v>0</v>
      </c>
      <c r="AU46" s="23">
        <f t="shared" si="41"/>
        <v>0</v>
      </c>
      <c r="AV46" s="23">
        <f t="shared" si="42"/>
        <v>21</v>
      </c>
      <c r="AW46" s="23">
        <f t="shared" si="43"/>
        <v>0</v>
      </c>
      <c r="AX46" s="23">
        <f t="shared" si="44"/>
        <v>0</v>
      </c>
      <c r="AY46" s="23">
        <f t="shared" si="45"/>
        <v>0</v>
      </c>
      <c r="AZ46" s="23">
        <f t="shared" si="46"/>
        <v>0</v>
      </c>
      <c r="BA46" s="23">
        <f t="shared" si="47"/>
        <v>0</v>
      </c>
      <c r="BB46" s="23">
        <f t="shared" si="48"/>
        <v>0</v>
      </c>
      <c r="BC46" s="23">
        <f t="shared" si="49"/>
        <v>0</v>
      </c>
    </row>
    <row r="47" spans="1:55" ht="24.95" customHeight="1">
      <c r="A47" s="2">
        <v>45</v>
      </c>
      <c r="B47" s="19" t="s">
        <v>108</v>
      </c>
      <c r="C47" s="20" t="s">
        <v>24</v>
      </c>
      <c r="D47" s="21" t="s">
        <v>109</v>
      </c>
      <c r="E47" s="21" t="s">
        <v>100</v>
      </c>
      <c r="F47" s="72" t="s">
        <v>14</v>
      </c>
      <c r="G47" s="59" t="s">
        <v>118</v>
      </c>
      <c r="H47" s="30"/>
      <c r="I47" s="14">
        <f>IF(H47="",0,(H47/MAX($H$3:$H$53))*$AD$1)</f>
        <v>0</v>
      </c>
      <c r="J47" s="30"/>
      <c r="K47" s="14">
        <f>IF(J47="",0,(J47/MAX($J$3:$J$53))*$AD$1)</f>
        <v>0</v>
      </c>
      <c r="L47" s="30"/>
      <c r="M47" s="14">
        <f>IF(L47="",0,(L47/MAX($L$3:$L$53))*$AD$1)</f>
        <v>0</v>
      </c>
      <c r="N47" s="30"/>
      <c r="O47" s="14">
        <f>IF(N47="",0,(N47/MAX($N$3:$N$53))*$AD$1)</f>
        <v>0</v>
      </c>
      <c r="P47" s="30"/>
      <c r="Q47" s="14">
        <f>IF(P47="",0,(P47/MAX($P$3:$P$53))*$AD$1)</f>
        <v>0</v>
      </c>
      <c r="R47" s="30"/>
      <c r="S47" s="14">
        <f>IF(R47="",0,(R47/MAX($R$3:$R$53))*$AD$1)</f>
        <v>0</v>
      </c>
      <c r="T47" s="30"/>
      <c r="U47" s="14">
        <f>IF(T47="",0,(T47/MAX($T$3:$T$53))*$AD$1)</f>
        <v>0</v>
      </c>
      <c r="V47" s="30"/>
      <c r="W47" s="14">
        <f>IF(V47="",0,(V47/MAX($V$3:$V$53))*$AD$1)</f>
        <v>0</v>
      </c>
      <c r="X47" s="30">
        <v>5</v>
      </c>
      <c r="Y47" s="14">
        <f>IF(X47="",0,(X47/MAX($X$3:$X$53))*$AD$1)</f>
        <v>10.869565217391305</v>
      </c>
      <c r="Z47" s="30">
        <v>11</v>
      </c>
      <c r="AA47" s="14">
        <f>IF(Z47="",0,(Z47/MAX($Z$3:$Z$53))*$AD$1)</f>
        <v>25</v>
      </c>
      <c r="AB47" s="30"/>
      <c r="AC47" s="14">
        <f>IF(AB47="",0,(AB47/MAX($AB$3:$AB$53))*$AD$1)</f>
        <v>0</v>
      </c>
      <c r="AD47" s="50">
        <f>I47+K47+M47+O47+Q47+S47+U47+W47+Y47+AA47+AC47</f>
        <v>35.869565217391305</v>
      </c>
      <c r="AE47" s="26">
        <f t="shared" si="25"/>
        <v>35.869565217391305</v>
      </c>
      <c r="AF47" s="24">
        <f t="shared" si="26"/>
        <v>0</v>
      </c>
      <c r="AG47" s="24">
        <f t="shared" si="27"/>
        <v>0</v>
      </c>
      <c r="AH47" s="24">
        <f t="shared" si="28"/>
        <v>0</v>
      </c>
      <c r="AI47" s="24">
        <f t="shared" si="29"/>
        <v>0</v>
      </c>
      <c r="AJ47" s="24">
        <f t="shared" si="30"/>
        <v>0</v>
      </c>
      <c r="AK47" s="24">
        <f t="shared" si="31"/>
        <v>0</v>
      </c>
      <c r="AL47" s="24">
        <f t="shared" si="32"/>
        <v>0</v>
      </c>
      <c r="AM47" s="24">
        <f t="shared" si="33"/>
        <v>0</v>
      </c>
      <c r="AN47" s="24">
        <f t="shared" si="34"/>
        <v>10.869565217391305</v>
      </c>
      <c r="AO47" s="24">
        <f t="shared" si="35"/>
        <v>25</v>
      </c>
      <c r="AP47" s="27">
        <f t="shared" si="36"/>
        <v>0</v>
      </c>
      <c r="AQ47" s="38">
        <f t="shared" si="37"/>
        <v>16</v>
      </c>
      <c r="AR47" s="39">
        <f t="shared" si="38"/>
        <v>16</v>
      </c>
      <c r="AS47" s="23">
        <f t="shared" si="39"/>
        <v>0</v>
      </c>
      <c r="AT47" s="23">
        <f t="shared" si="40"/>
        <v>0</v>
      </c>
      <c r="AU47" s="23">
        <f t="shared" si="41"/>
        <v>0</v>
      </c>
      <c r="AV47" s="23">
        <f t="shared" si="42"/>
        <v>0</v>
      </c>
      <c r="AW47" s="23">
        <f t="shared" si="43"/>
        <v>0</v>
      </c>
      <c r="AX47" s="23">
        <f t="shared" si="44"/>
        <v>0</v>
      </c>
      <c r="AY47" s="23">
        <f t="shared" si="45"/>
        <v>0</v>
      </c>
      <c r="AZ47" s="23">
        <f t="shared" si="46"/>
        <v>0</v>
      </c>
      <c r="BA47" s="23">
        <f t="shared" si="47"/>
        <v>5</v>
      </c>
      <c r="BB47" s="23">
        <f t="shared" si="48"/>
        <v>11</v>
      </c>
      <c r="BC47" s="23">
        <f t="shared" si="49"/>
        <v>0</v>
      </c>
    </row>
    <row r="48" spans="1:55" ht="24.95" customHeight="1">
      <c r="A48" s="2">
        <v>46</v>
      </c>
      <c r="B48" s="19" t="s">
        <v>98</v>
      </c>
      <c r="C48" s="20" t="s">
        <v>99</v>
      </c>
      <c r="D48" s="21" t="s">
        <v>76</v>
      </c>
      <c r="E48" s="21" t="s">
        <v>72</v>
      </c>
      <c r="F48" s="72" t="s">
        <v>14</v>
      </c>
      <c r="G48" s="59" t="s">
        <v>118</v>
      </c>
      <c r="H48" s="30"/>
      <c r="I48" s="14">
        <f>IF(H48="",0,(H48/MAX($H$3:$H$53))*$AD$1)</f>
        <v>0</v>
      </c>
      <c r="J48" s="30"/>
      <c r="K48" s="14">
        <f>IF(J48="",0,(J48/MAX($J$3:$J$53))*$AD$1)</f>
        <v>0</v>
      </c>
      <c r="L48" s="30"/>
      <c r="M48" s="14">
        <f>IF(L48="",0,(L48/MAX($L$3:$L$53))*$AD$1)</f>
        <v>0</v>
      </c>
      <c r="N48" s="30"/>
      <c r="O48" s="14">
        <f>IF(N48="",0,(N48/MAX($N$3:$N$53))*$AD$1)</f>
        <v>0</v>
      </c>
      <c r="P48" s="30"/>
      <c r="Q48" s="14">
        <f>IF(P48="",0,(P48/MAX($P$3:$P$53))*$AD$1)</f>
        <v>0</v>
      </c>
      <c r="R48" s="30"/>
      <c r="S48" s="14">
        <f>IF(R48="",0,(R48/MAX($R$3:$R$53))*$AD$1)</f>
        <v>0</v>
      </c>
      <c r="T48" s="30">
        <v>10</v>
      </c>
      <c r="U48" s="14">
        <f>IF(T48="",0,(T48/MAX($T$3:$T$53))*$AD$1)</f>
        <v>26.315789473684209</v>
      </c>
      <c r="V48" s="30"/>
      <c r="W48" s="14">
        <f>IF(V48="",0,(V48/MAX($V$3:$V$53))*$AD$1)</f>
        <v>0</v>
      </c>
      <c r="X48" s="30"/>
      <c r="Y48" s="14">
        <f>IF(X48="",0,(X48/MAX($X$3:$X$53))*$AD$1)</f>
        <v>0</v>
      </c>
      <c r="Z48" s="30"/>
      <c r="AA48" s="14">
        <f>IF(Z48="",0,(Z48/MAX($Z$3:$Z$53))*$AD$1)</f>
        <v>0</v>
      </c>
      <c r="AB48" s="30"/>
      <c r="AC48" s="14">
        <f>IF(AB48="",0,(AB48/MAX($AB$3:$AB$53))*$AD$1)</f>
        <v>0</v>
      </c>
      <c r="AD48" s="50">
        <f>I48+K48+M48+O48+Q48+S48+U48+W48+Y48+AA48+AC48</f>
        <v>26.315789473684209</v>
      </c>
      <c r="AE48" s="26">
        <f t="shared" si="12"/>
        <v>26.315789473684209</v>
      </c>
      <c r="AF48" s="24">
        <f t="shared" si="0"/>
        <v>0</v>
      </c>
      <c r="AG48" s="24">
        <f t="shared" si="1"/>
        <v>0</v>
      </c>
      <c r="AH48" s="24">
        <f t="shared" si="2"/>
        <v>0</v>
      </c>
      <c r="AI48" s="24">
        <f t="shared" si="3"/>
        <v>0</v>
      </c>
      <c r="AJ48" s="24">
        <f t="shared" si="4"/>
        <v>0</v>
      </c>
      <c r="AK48" s="24">
        <f t="shared" si="5"/>
        <v>0</v>
      </c>
      <c r="AL48" s="24">
        <f t="shared" si="6"/>
        <v>26.315789473684209</v>
      </c>
      <c r="AM48" s="24">
        <f t="shared" si="7"/>
        <v>0</v>
      </c>
      <c r="AN48" s="24">
        <f t="shared" si="8"/>
        <v>0</v>
      </c>
      <c r="AO48" s="24">
        <f t="shared" si="9"/>
        <v>0</v>
      </c>
      <c r="AP48" s="27">
        <f t="shared" si="10"/>
        <v>0</v>
      </c>
      <c r="AQ48" s="38">
        <f t="shared" si="11"/>
        <v>10</v>
      </c>
      <c r="AR48" s="39">
        <f t="shared" si="13"/>
        <v>10</v>
      </c>
      <c r="AS48" s="23">
        <f t="shared" si="14"/>
        <v>0</v>
      </c>
      <c r="AT48" s="23">
        <f>J48</f>
        <v>0</v>
      </c>
      <c r="AU48" s="23">
        <f t="shared" si="16"/>
        <v>0</v>
      </c>
      <c r="AV48" s="23">
        <f t="shared" si="17"/>
        <v>0</v>
      </c>
      <c r="AW48" s="23">
        <f t="shared" si="18"/>
        <v>0</v>
      </c>
      <c r="AX48" s="23">
        <f t="shared" si="19"/>
        <v>0</v>
      </c>
      <c r="AY48" s="23">
        <f t="shared" si="20"/>
        <v>10</v>
      </c>
      <c r="AZ48" s="23">
        <f t="shared" si="21"/>
        <v>0</v>
      </c>
      <c r="BA48" s="23">
        <f t="shared" si="22"/>
        <v>0</v>
      </c>
      <c r="BB48" s="23">
        <f t="shared" si="23"/>
        <v>0</v>
      </c>
      <c r="BC48" s="23">
        <f t="shared" si="24"/>
        <v>0</v>
      </c>
    </row>
    <row r="49" spans="1:55" ht="24.95" hidden="1" customHeight="1">
      <c r="A49" s="2"/>
      <c r="B49" s="19"/>
      <c r="C49" s="20"/>
      <c r="D49" s="21"/>
      <c r="E49" s="21"/>
      <c r="F49" s="54"/>
      <c r="G49" s="54"/>
      <c r="H49" s="30"/>
      <c r="I49" s="14">
        <f>IF(H49="",0,(H49/MAX($H$3:$H$53))*$AD$1)</f>
        <v>0</v>
      </c>
      <c r="J49" s="30"/>
      <c r="K49" s="14">
        <f>IF(J49="",0,(J49/MAX($J$3:$J$53))*$AD$1)</f>
        <v>0</v>
      </c>
      <c r="L49" s="30"/>
      <c r="M49" s="14">
        <f>IF(L49="",0,(L49/MAX($L$3:$L$53))*$AD$1)</f>
        <v>0</v>
      </c>
      <c r="N49" s="30"/>
      <c r="O49" s="14">
        <f>IF(N49="",0,(N49/MAX($N$3:$N$53))*$AD$1)</f>
        <v>0</v>
      </c>
      <c r="P49" s="30"/>
      <c r="Q49" s="14">
        <f>IF(P49="",0,(P49/MAX($P$3:$P$53))*$AD$1)</f>
        <v>0</v>
      </c>
      <c r="R49" s="30"/>
      <c r="S49" s="14">
        <f>IF(R49="",0,(R49/MAX($R$3:$R$53))*$AD$1)</f>
        <v>0</v>
      </c>
      <c r="T49" s="30"/>
      <c r="U49" s="14">
        <f>IF(T49="",0,(T49/MAX($T$3:$T$53))*$AD$1)</f>
        <v>0</v>
      </c>
      <c r="V49" s="30"/>
      <c r="W49" s="14">
        <f>IF(V49="",0,(V49/MAX($V$3:$V$53))*$AD$1)</f>
        <v>0</v>
      </c>
      <c r="X49" s="30"/>
      <c r="Y49" s="14">
        <f>IF(X49="",0,(X49/MAX($X$3:$X$53))*$AD$1)</f>
        <v>0</v>
      </c>
      <c r="Z49" s="30"/>
      <c r="AA49" s="14">
        <f>IF(Z49="",0,(Z49/MAX($Z$3:$Z$53))*$AD$1)</f>
        <v>0</v>
      </c>
      <c r="AB49" s="30"/>
      <c r="AC49" s="14">
        <f>IF(AB49="",0,(AB49/MAX($AB$3:$AB$53))*$AD$1)</f>
        <v>0</v>
      </c>
      <c r="AD49" s="15">
        <f>I49+K49+M49+O49+Q49+S49+U49+W49+Y49+AA49+AC49</f>
        <v>0</v>
      </c>
      <c r="AE49" s="26">
        <f t="shared" ref="AE49:AE52" si="50">(LARGE(AF49:AP49,1)+LARGE(AF49:AP49,2)+LARGE(AF49:AP49,3)+LARGE(AF49:AP49,4)+LARGE(AF49:AP49,5)+LARGE(AF49:AP49,6)+LARGE(AF49:AP49,7)+LARGE(AF49:AP49,8)+LARGE(AF49:AP49,9)+LARGE(AF49:AP49,10)+LARGE(AF49:AP49,11))-(SMALL(AF49:AP49,1)+SMALL(AF49:AP49,2)+SMALL(AF49:AP49,3))</f>
        <v>0</v>
      </c>
      <c r="AF49" s="24">
        <f t="shared" si="0"/>
        <v>0</v>
      </c>
      <c r="AG49" s="24">
        <f t="shared" si="1"/>
        <v>0</v>
      </c>
      <c r="AH49" s="24">
        <f t="shared" si="2"/>
        <v>0</v>
      </c>
      <c r="AI49" s="24">
        <f t="shared" si="3"/>
        <v>0</v>
      </c>
      <c r="AJ49" s="24">
        <f t="shared" si="4"/>
        <v>0</v>
      </c>
      <c r="AK49" s="24">
        <f t="shared" si="5"/>
        <v>0</v>
      </c>
      <c r="AL49" s="24">
        <f t="shared" si="6"/>
        <v>0</v>
      </c>
      <c r="AM49" s="24">
        <f t="shared" si="7"/>
        <v>0</v>
      </c>
      <c r="AN49" s="24">
        <f t="shared" si="8"/>
        <v>0</v>
      </c>
      <c r="AO49" s="24">
        <f t="shared" si="9"/>
        <v>0</v>
      </c>
      <c r="AP49" s="27">
        <f t="shared" si="10"/>
        <v>0</v>
      </c>
      <c r="AQ49" s="1">
        <f t="shared" si="11"/>
        <v>0</v>
      </c>
      <c r="AS49" s="23">
        <f t="shared" si="14"/>
        <v>0</v>
      </c>
      <c r="AT49" s="23">
        <f t="shared" si="15"/>
        <v>0</v>
      </c>
      <c r="AU49" s="23">
        <f t="shared" si="16"/>
        <v>0</v>
      </c>
      <c r="AV49" s="23">
        <f t="shared" si="17"/>
        <v>0</v>
      </c>
      <c r="AW49" s="23">
        <f t="shared" si="18"/>
        <v>0</v>
      </c>
      <c r="AX49" s="23">
        <f t="shared" si="19"/>
        <v>0</v>
      </c>
      <c r="AY49" s="23">
        <f t="shared" si="20"/>
        <v>0</v>
      </c>
      <c r="AZ49" s="23">
        <f t="shared" si="21"/>
        <v>0</v>
      </c>
      <c r="BA49" s="23">
        <f t="shared" si="22"/>
        <v>0</v>
      </c>
      <c r="BB49" s="23">
        <f t="shared" si="23"/>
        <v>0</v>
      </c>
      <c r="BC49" s="23">
        <f t="shared" si="24"/>
        <v>0</v>
      </c>
    </row>
    <row r="50" spans="1:55" ht="24.95" hidden="1" customHeight="1">
      <c r="A50" s="2"/>
      <c r="B50" s="19"/>
      <c r="C50" s="20"/>
      <c r="D50" s="21"/>
      <c r="E50" s="21"/>
      <c r="F50" s="54"/>
      <c r="G50" s="54"/>
      <c r="H50" s="30"/>
      <c r="I50" s="14">
        <f>IF(H50="",0,(H50/MAX($H$3:$H$53))*$AD$1)</f>
        <v>0</v>
      </c>
      <c r="J50" s="30"/>
      <c r="K50" s="14">
        <f>IF(J50="",0,(J50/MAX($J$3:$J$53))*$AD$1)</f>
        <v>0</v>
      </c>
      <c r="L50" s="30"/>
      <c r="M50" s="14">
        <f>IF(L50="",0,(L50/MAX($L$3:$L$53))*$AD$1)</f>
        <v>0</v>
      </c>
      <c r="N50" s="30"/>
      <c r="O50" s="14">
        <f>IF(N50="",0,(N50/MAX($N$3:$N$53))*$AD$1)</f>
        <v>0</v>
      </c>
      <c r="P50" s="30"/>
      <c r="Q50" s="14">
        <f>IF(P50="",0,(P50/MAX($P$3:$P$53))*$AD$1)</f>
        <v>0</v>
      </c>
      <c r="R50" s="30"/>
      <c r="S50" s="14">
        <f>IF(R50="",0,(R50/MAX($R$3:$R$53))*$AD$1)</f>
        <v>0</v>
      </c>
      <c r="T50" s="30"/>
      <c r="U50" s="14">
        <f>IF(T50="",0,(T50/MAX($T$3:$T$53))*$AD$1)</f>
        <v>0</v>
      </c>
      <c r="V50" s="30"/>
      <c r="W50" s="14">
        <f>IF(V50="",0,(V50/MAX($V$3:$V$53))*$AD$1)</f>
        <v>0</v>
      </c>
      <c r="X50" s="30"/>
      <c r="Y50" s="14">
        <f>IF(X50="",0,(X50/MAX($X$3:$X$53))*$AD$1)</f>
        <v>0</v>
      </c>
      <c r="Z50" s="30"/>
      <c r="AA50" s="14">
        <f>IF(Z50="",0,(Z50/MAX($Z$3:$Z$53))*$AD$1)</f>
        <v>0</v>
      </c>
      <c r="AB50" s="30"/>
      <c r="AC50" s="14">
        <f>IF(AB50="",0,(AB50/MAX($AB$3:$AB$53))*$AD$1)</f>
        <v>0</v>
      </c>
      <c r="AD50" s="15">
        <f>I50+K50+M50+O50+Q50+S50+U50+W50+Y50+AA50+AC50</f>
        <v>0</v>
      </c>
      <c r="AE50" s="26">
        <f t="shared" si="50"/>
        <v>0</v>
      </c>
      <c r="AF50" s="24">
        <f t="shared" si="0"/>
        <v>0</v>
      </c>
      <c r="AG50" s="24">
        <f t="shared" si="1"/>
        <v>0</v>
      </c>
      <c r="AH50" s="24">
        <f t="shared" si="2"/>
        <v>0</v>
      </c>
      <c r="AI50" s="24">
        <f t="shared" si="3"/>
        <v>0</v>
      </c>
      <c r="AJ50" s="24">
        <f t="shared" si="4"/>
        <v>0</v>
      </c>
      <c r="AK50" s="24">
        <f t="shared" si="5"/>
        <v>0</v>
      </c>
      <c r="AL50" s="24">
        <f t="shared" si="6"/>
        <v>0</v>
      </c>
      <c r="AM50" s="24">
        <f t="shared" si="7"/>
        <v>0</v>
      </c>
      <c r="AN50" s="24">
        <f t="shared" si="8"/>
        <v>0</v>
      </c>
      <c r="AO50" s="24">
        <f t="shared" si="9"/>
        <v>0</v>
      </c>
      <c r="AP50" s="27">
        <f t="shared" si="10"/>
        <v>0</v>
      </c>
      <c r="AQ50" s="1">
        <f t="shared" si="11"/>
        <v>0</v>
      </c>
      <c r="AS50" s="23">
        <f t="shared" si="14"/>
        <v>0</v>
      </c>
      <c r="AT50" s="23">
        <f t="shared" si="15"/>
        <v>0</v>
      </c>
      <c r="AU50" s="23">
        <f t="shared" si="16"/>
        <v>0</v>
      </c>
      <c r="AV50" s="23">
        <f t="shared" si="17"/>
        <v>0</v>
      </c>
      <c r="AW50" s="23">
        <f t="shared" si="18"/>
        <v>0</v>
      </c>
      <c r="AX50" s="23">
        <f t="shared" si="19"/>
        <v>0</v>
      </c>
      <c r="AY50" s="23">
        <f t="shared" si="20"/>
        <v>0</v>
      </c>
      <c r="AZ50" s="23">
        <f t="shared" si="21"/>
        <v>0</v>
      </c>
      <c r="BA50" s="23">
        <f t="shared" si="22"/>
        <v>0</v>
      </c>
      <c r="BB50" s="23">
        <f t="shared" si="23"/>
        <v>0</v>
      </c>
      <c r="BC50" s="23">
        <f t="shared" si="24"/>
        <v>0</v>
      </c>
    </row>
    <row r="51" spans="1:55" ht="24.95" hidden="1" customHeight="1">
      <c r="A51" s="2"/>
      <c r="B51" s="19"/>
      <c r="C51" s="20"/>
      <c r="D51" s="21"/>
      <c r="E51" s="21"/>
      <c r="F51" s="54"/>
      <c r="G51" s="54"/>
      <c r="H51" s="30"/>
      <c r="I51" s="14">
        <f>IF(H51="",0,(H51/MAX($H$3:$H$53))*$AD$1)</f>
        <v>0</v>
      </c>
      <c r="J51" s="30"/>
      <c r="K51" s="14">
        <f>IF(J51="",0,(J51/MAX($J$3:$J$53))*$AD$1)</f>
        <v>0</v>
      </c>
      <c r="L51" s="30"/>
      <c r="M51" s="14">
        <f>IF(L51="",0,(L51/MAX($L$3:$L$53))*$AD$1)</f>
        <v>0</v>
      </c>
      <c r="N51" s="30"/>
      <c r="O51" s="14">
        <f>IF(N51="",0,(N51/MAX($N$3:$N$53))*$AD$1)</f>
        <v>0</v>
      </c>
      <c r="P51" s="30"/>
      <c r="Q51" s="14">
        <f>IF(P51="",0,(P51/MAX($P$3:$P$53))*$AD$1)</f>
        <v>0</v>
      </c>
      <c r="R51" s="30"/>
      <c r="S51" s="14">
        <f>IF(R51="",0,(R51/MAX($R$3:$R$53))*$AD$1)</f>
        <v>0</v>
      </c>
      <c r="T51" s="30"/>
      <c r="U51" s="14">
        <f>IF(T51="",0,(T51/MAX($T$3:$T$53))*$AD$1)</f>
        <v>0</v>
      </c>
      <c r="V51" s="30"/>
      <c r="W51" s="14">
        <f>IF(V51="",0,(V51/MAX($V$3:$V$53))*$AD$1)</f>
        <v>0</v>
      </c>
      <c r="X51" s="30"/>
      <c r="Y51" s="14">
        <f>IF(X51="",0,(X51/MAX($X$3:$X$53))*$AD$1)</f>
        <v>0</v>
      </c>
      <c r="Z51" s="30"/>
      <c r="AA51" s="14">
        <f>IF(Z51="",0,(Z51/MAX($Z$3:$Z$53))*$AD$1)</f>
        <v>0</v>
      </c>
      <c r="AB51" s="30"/>
      <c r="AC51" s="14">
        <f>IF(AB51="",0,(AB51/MAX($AB$3:$AB$53))*$AD$1)</f>
        <v>0</v>
      </c>
      <c r="AD51" s="15">
        <f>I51+K51+M51+O51+Q51+S51+U51+W51+Y51+AA51+AC51</f>
        <v>0</v>
      </c>
      <c r="AE51" s="26">
        <f t="shared" si="50"/>
        <v>0</v>
      </c>
      <c r="AF51" s="24">
        <f t="shared" si="0"/>
        <v>0</v>
      </c>
      <c r="AG51" s="24">
        <f t="shared" si="1"/>
        <v>0</v>
      </c>
      <c r="AH51" s="24">
        <f t="shared" si="2"/>
        <v>0</v>
      </c>
      <c r="AI51" s="24">
        <f t="shared" si="3"/>
        <v>0</v>
      </c>
      <c r="AJ51" s="24">
        <f t="shared" si="4"/>
        <v>0</v>
      </c>
      <c r="AK51" s="24">
        <f t="shared" si="5"/>
        <v>0</v>
      </c>
      <c r="AL51" s="24">
        <f t="shared" si="6"/>
        <v>0</v>
      </c>
      <c r="AM51" s="24">
        <f t="shared" si="7"/>
        <v>0</v>
      </c>
      <c r="AN51" s="24">
        <f t="shared" si="8"/>
        <v>0</v>
      </c>
      <c r="AO51" s="24">
        <f t="shared" si="9"/>
        <v>0</v>
      </c>
      <c r="AP51" s="27">
        <f t="shared" si="10"/>
        <v>0</v>
      </c>
      <c r="AQ51" s="1">
        <f t="shared" si="11"/>
        <v>0</v>
      </c>
      <c r="AS51" s="23">
        <f t="shared" si="14"/>
        <v>0</v>
      </c>
      <c r="AT51" s="23">
        <f t="shared" si="15"/>
        <v>0</v>
      </c>
      <c r="AU51" s="23">
        <f t="shared" si="16"/>
        <v>0</v>
      </c>
      <c r="AV51" s="23">
        <f t="shared" si="17"/>
        <v>0</v>
      </c>
      <c r="AW51" s="23">
        <f t="shared" si="18"/>
        <v>0</v>
      </c>
      <c r="AX51" s="23">
        <f t="shared" si="19"/>
        <v>0</v>
      </c>
      <c r="AY51" s="23">
        <f t="shared" si="20"/>
        <v>0</v>
      </c>
      <c r="AZ51" s="23">
        <f t="shared" si="21"/>
        <v>0</v>
      </c>
      <c r="BA51" s="23">
        <f t="shared" si="22"/>
        <v>0</v>
      </c>
      <c r="BB51" s="23">
        <f t="shared" si="23"/>
        <v>0</v>
      </c>
      <c r="BC51" s="23">
        <f t="shared" si="24"/>
        <v>0</v>
      </c>
    </row>
    <row r="52" spans="1:55" ht="24.95" hidden="1" customHeight="1">
      <c r="A52" s="2"/>
      <c r="B52" s="19"/>
      <c r="C52" s="20"/>
      <c r="D52" s="21"/>
      <c r="E52" s="21"/>
      <c r="F52" s="54"/>
      <c r="G52" s="54"/>
      <c r="H52" s="30"/>
      <c r="I52" s="14">
        <f>IF(H52="",0,(H52/MAX($H$3:$H$53))*$AD$1)</f>
        <v>0</v>
      </c>
      <c r="J52" s="30"/>
      <c r="K52" s="14">
        <f>IF(J52="",0,(J52/MAX($J$3:$J$53))*$AD$1)</f>
        <v>0</v>
      </c>
      <c r="L52" s="30"/>
      <c r="M52" s="14">
        <f>IF(L52="",0,(L52/MAX($L$3:$L$53))*$AD$1)</f>
        <v>0</v>
      </c>
      <c r="N52" s="30"/>
      <c r="O52" s="14">
        <f>IF(N52="",0,(N52/MAX($N$3:$N$53))*$AD$1)</f>
        <v>0</v>
      </c>
      <c r="P52" s="30"/>
      <c r="Q52" s="14">
        <f>IF(P52="",0,(P52/MAX($P$3:$P$53))*$AD$1)</f>
        <v>0</v>
      </c>
      <c r="R52" s="30"/>
      <c r="S52" s="14">
        <f>IF(R52="",0,(R52/MAX($R$3:$R$53))*$AD$1)</f>
        <v>0</v>
      </c>
      <c r="T52" s="30"/>
      <c r="U52" s="14">
        <f>IF(T52="",0,(T52/MAX($T$3:$T$53))*$AD$1)</f>
        <v>0</v>
      </c>
      <c r="V52" s="30"/>
      <c r="W52" s="14">
        <f>IF(V52="",0,(V52/MAX($V$3:$V$53))*$AD$1)</f>
        <v>0</v>
      </c>
      <c r="X52" s="30"/>
      <c r="Y52" s="14">
        <f>IF(X52="",0,(X52/MAX($X$3:$X$53))*$AD$1)</f>
        <v>0</v>
      </c>
      <c r="Z52" s="30"/>
      <c r="AA52" s="14">
        <f>IF(Z52="",0,(Z52/MAX($Z$3:$Z$53))*$AD$1)</f>
        <v>0</v>
      </c>
      <c r="AB52" s="30"/>
      <c r="AC52" s="14">
        <f>IF(AB52="",0,(AB52/MAX($AB$3:$AB$53))*$AD$1)</f>
        <v>0</v>
      </c>
      <c r="AD52" s="15">
        <f>I52+K52+M52+O52+Q52+S52+U52+W52+Y52+AA52+AC52</f>
        <v>0</v>
      </c>
      <c r="AE52" s="26">
        <f t="shared" si="50"/>
        <v>0</v>
      </c>
      <c r="AF52" s="24">
        <f t="shared" si="0"/>
        <v>0</v>
      </c>
      <c r="AG52" s="24">
        <f t="shared" si="1"/>
        <v>0</v>
      </c>
      <c r="AH52" s="24">
        <f t="shared" si="2"/>
        <v>0</v>
      </c>
      <c r="AI52" s="24">
        <f t="shared" si="3"/>
        <v>0</v>
      </c>
      <c r="AJ52" s="24">
        <f t="shared" si="4"/>
        <v>0</v>
      </c>
      <c r="AK52" s="24">
        <f t="shared" si="5"/>
        <v>0</v>
      </c>
      <c r="AL52" s="24">
        <f t="shared" si="6"/>
        <v>0</v>
      </c>
      <c r="AM52" s="24">
        <f t="shared" si="7"/>
        <v>0</v>
      </c>
      <c r="AN52" s="24">
        <f t="shared" si="8"/>
        <v>0</v>
      </c>
      <c r="AO52" s="24">
        <f t="shared" si="9"/>
        <v>0</v>
      </c>
      <c r="AP52" s="27">
        <f t="shared" si="10"/>
        <v>0</v>
      </c>
      <c r="AQ52" s="1">
        <f t="shared" si="11"/>
        <v>0</v>
      </c>
      <c r="AS52" s="23">
        <f t="shared" si="14"/>
        <v>0</v>
      </c>
      <c r="AT52" s="23">
        <f t="shared" si="15"/>
        <v>0</v>
      </c>
      <c r="AU52" s="23">
        <f t="shared" si="16"/>
        <v>0</v>
      </c>
      <c r="AV52" s="23">
        <f t="shared" si="17"/>
        <v>0</v>
      </c>
      <c r="AW52" s="23">
        <f t="shared" si="18"/>
        <v>0</v>
      </c>
      <c r="AX52" s="23">
        <f t="shared" si="19"/>
        <v>0</v>
      </c>
      <c r="AY52" s="23">
        <f t="shared" si="20"/>
        <v>0</v>
      </c>
      <c r="AZ52" s="23">
        <f t="shared" si="21"/>
        <v>0</v>
      </c>
      <c r="BA52" s="23">
        <f t="shared" si="22"/>
        <v>0</v>
      </c>
      <c r="BB52" s="23">
        <f t="shared" si="23"/>
        <v>0</v>
      </c>
      <c r="BC52" s="23">
        <f t="shared" si="24"/>
        <v>0</v>
      </c>
    </row>
    <row r="53" spans="1:55" ht="24.95" hidden="1" customHeight="1">
      <c r="A53" s="2"/>
      <c r="B53" s="19"/>
      <c r="C53" s="20"/>
      <c r="D53" s="21"/>
      <c r="E53" s="21"/>
      <c r="F53" s="54"/>
      <c r="G53" s="54"/>
      <c r="H53" s="30"/>
      <c r="I53" s="14">
        <f>IF(H53="",0,(H53/MAX($H$3:$H$53))*$AD$1)</f>
        <v>0</v>
      </c>
      <c r="J53" s="30"/>
      <c r="K53" s="14">
        <f>IF(J53="",0,(J53/MAX($J$3:$J$53))*$AD$1)</f>
        <v>0</v>
      </c>
      <c r="L53" s="30"/>
      <c r="M53" s="14">
        <f>IF(L53="",0,(L53/MAX($L$3:$L$53))*$AD$1)</f>
        <v>0</v>
      </c>
      <c r="N53" s="30"/>
      <c r="O53" s="14">
        <f>IF(N53="",0,(N53/MAX($N$3:$N$53))*$AD$1)</f>
        <v>0</v>
      </c>
      <c r="P53" s="30"/>
      <c r="Q53" s="14">
        <f>IF(P53="",0,(P53/MAX($P$3:$P$53))*$AD$1)</f>
        <v>0</v>
      </c>
      <c r="R53" s="30"/>
      <c r="S53" s="14">
        <f>IF(R53="",0,(R53/MAX($R$3:$R$53))*$AD$1)</f>
        <v>0</v>
      </c>
      <c r="T53" s="30"/>
      <c r="U53" s="14">
        <f>IF(T53="",0,(T53/MAX($T$3:$T$53))*$AD$1)</f>
        <v>0</v>
      </c>
      <c r="V53" s="30"/>
      <c r="W53" s="14">
        <f>IF(V53="",0,(V53/MAX($V$3:$V$53))*$AD$1)</f>
        <v>0</v>
      </c>
      <c r="X53" s="30"/>
      <c r="Y53" s="14">
        <f>IF(X53="",0,(X53/MAX($X$3:$X$53))*$AD$1)</f>
        <v>0</v>
      </c>
      <c r="Z53" s="30"/>
      <c r="AA53" s="14">
        <f>IF(Z53="",0,(Z53/MAX($Z$3:$Z$53))*$AD$1)</f>
        <v>0</v>
      </c>
      <c r="AB53" s="30"/>
      <c r="AC53" s="14">
        <f>IF(AB53="",0,(AB53/MAX($AB$3:$AB$53))*$AD$1)</f>
        <v>0</v>
      </c>
      <c r="AD53" s="15">
        <f>I53+K53+M53+O53+Q53+S53+U53+W53+Y53+AA53+AC53</f>
        <v>0</v>
      </c>
      <c r="AE53" s="26">
        <f t="shared" ref="AE53" si="51">(LARGE(AF53:AP53,1)+LARGE(AF53:AP53,2)+LARGE(AF53:AP53,3)+LARGE(AF53:AP53,4)+LARGE(AF53:AP53,5)+LARGE(AF53:AP53,6)+LARGE(AF53:AP53,7)+LARGE(AF53:AP53,8)+LARGE(AF53:AP53,9)+LARGE(AF53:AP53,10)+LARGE(AF53:AP53,11))-(SMALL(AF53:AP53,1)+SMALL(AF53:AP53,2)+SMALL(AF53:AP53,3)+SMALL(AF53:AP53,4)+SMALL(AF53:AP53,5))</f>
        <v>0</v>
      </c>
      <c r="AF53" s="24">
        <f t="shared" si="0"/>
        <v>0</v>
      </c>
      <c r="AG53" s="24">
        <f t="shared" si="1"/>
        <v>0</v>
      </c>
      <c r="AH53" s="24">
        <f t="shared" si="2"/>
        <v>0</v>
      </c>
      <c r="AI53" s="24">
        <f t="shared" si="3"/>
        <v>0</v>
      </c>
      <c r="AJ53" s="24">
        <f t="shared" si="4"/>
        <v>0</v>
      </c>
      <c r="AK53" s="24">
        <f t="shared" si="5"/>
        <v>0</v>
      </c>
      <c r="AL53" s="24">
        <f t="shared" si="6"/>
        <v>0</v>
      </c>
      <c r="AM53" s="24">
        <f t="shared" si="7"/>
        <v>0</v>
      </c>
      <c r="AN53" s="24">
        <f t="shared" si="8"/>
        <v>0</v>
      </c>
      <c r="AO53" s="24">
        <f t="shared" si="9"/>
        <v>0</v>
      </c>
      <c r="AP53" s="27">
        <f t="shared" si="10"/>
        <v>0</v>
      </c>
      <c r="AQ53" s="1">
        <f t="shared" si="11"/>
        <v>0</v>
      </c>
      <c r="AS53" s="23">
        <f t="shared" si="14"/>
        <v>0</v>
      </c>
      <c r="AT53" s="23">
        <f t="shared" si="15"/>
        <v>0</v>
      </c>
      <c r="AU53" s="23">
        <f t="shared" si="16"/>
        <v>0</v>
      </c>
      <c r="AV53" s="23">
        <f t="shared" si="17"/>
        <v>0</v>
      </c>
      <c r="AW53" s="23">
        <f t="shared" si="18"/>
        <v>0</v>
      </c>
      <c r="AX53" s="23">
        <f t="shared" si="19"/>
        <v>0</v>
      </c>
      <c r="AY53" s="23">
        <f t="shared" si="20"/>
        <v>0</v>
      </c>
      <c r="AZ53" s="23">
        <f t="shared" si="21"/>
        <v>0</v>
      </c>
      <c r="BA53" s="23">
        <f t="shared" si="22"/>
        <v>0</v>
      </c>
      <c r="BB53" s="23">
        <f t="shared" si="23"/>
        <v>0</v>
      </c>
      <c r="BC53" s="23">
        <f t="shared" si="24"/>
        <v>0</v>
      </c>
    </row>
    <row r="54" spans="1:55" ht="24.95" customHeight="1">
      <c r="A54" s="6"/>
      <c r="B54" s="7"/>
      <c r="C54" s="8"/>
      <c r="D54" s="9"/>
      <c r="E54" s="9"/>
      <c r="F54" s="9"/>
      <c r="G54" s="9"/>
      <c r="H54" s="10"/>
      <c r="I54" s="16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2"/>
      <c r="AE54" s="31"/>
      <c r="AF54" s="32"/>
      <c r="AG54" s="32"/>
      <c r="AH54" s="32"/>
      <c r="AI54" s="32"/>
      <c r="AJ54" s="32"/>
      <c r="AK54" s="22"/>
      <c r="AL54" s="22"/>
      <c r="AM54" s="22"/>
      <c r="AN54" s="22"/>
      <c r="AO54" s="22"/>
      <c r="AP54" s="22"/>
    </row>
    <row r="55" spans="1:55" ht="24.95" customHeight="1">
      <c r="C55" s="29"/>
    </row>
    <row r="56" spans="1:55" ht="62.45" customHeight="1">
      <c r="A56" s="49" t="s">
        <v>84</v>
      </c>
      <c r="B56" s="40"/>
    </row>
    <row r="57" spans="1:55" ht="58.15" customHeight="1">
      <c r="A57" s="42">
        <f>COUNT(A3:A54)</f>
        <v>46</v>
      </c>
      <c r="B57" s="41"/>
    </row>
    <row r="58" spans="1:55" ht="24.95" customHeight="1"/>
    <row r="59" spans="1:55" ht="24.95" customHeight="1"/>
    <row r="60" spans="1:55" ht="24.95" customHeight="1"/>
    <row r="61" spans="1:55" ht="24.95" customHeight="1"/>
    <row r="62" spans="1:55" ht="24.95" customHeight="1"/>
    <row r="63" spans="1:55" ht="24.95" customHeight="1"/>
    <row r="64" spans="1:55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</sheetData>
  <sortState ref="B3:AD53">
    <sortCondition descending="1" ref="AD3:AD53"/>
  </sortState>
  <mergeCells count="12">
    <mergeCell ref="R1:S1"/>
    <mergeCell ref="T1:U1"/>
    <mergeCell ref="V1:W1"/>
    <mergeCell ref="X1:Y1"/>
    <mergeCell ref="Z1:AA1"/>
    <mergeCell ref="AB1:AC1"/>
    <mergeCell ref="B1:D1"/>
    <mergeCell ref="H1:I1"/>
    <mergeCell ref="J1:K1"/>
    <mergeCell ref="L1:M1"/>
    <mergeCell ref="N1:O1"/>
    <mergeCell ref="P1:Q1"/>
  </mergeCells>
  <conditionalFormatting sqref="AJ3:AP53 AF3:AI54">
    <cfRule type="cellIs" dxfId="5" priority="50" operator="equal">
      <formula>0</formula>
    </cfRule>
  </conditionalFormatting>
  <conditionalFormatting sqref="Q3:Q53 S3:S53 U3:U53 W3:W53 Y3:Y53 AA3:AA53 AC3:AC53 I3:I53 K3:K53 M3:M53 O3:O53">
    <cfRule type="cellIs" dxfId="4" priority="48" operator="equal">
      <formula>0</formula>
    </cfRule>
    <cfRule type="cellIs" dxfId="3" priority="49" operator="equal">
      <formula>0</formula>
    </cfRule>
  </conditionalFormatting>
  <hyperlinks>
    <hyperlink ref="B38" r:id="rId1" display="http://www.ft-hft.sk/index.php/shooters/shooter/3-igor-piros"/>
    <hyperlink ref="B9" r:id="rId2" display="http://www.ft-hft.sk/index.php/shooters/shooter/20-jozef-kraner"/>
  </hyperlinks>
  <pageMargins left="0.7" right="0.7" top="0.78740157499999996" bottom="0.78740157499999996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BC106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18" sqref="N18"/>
    </sheetView>
  </sheetViews>
  <sheetFormatPr defaultRowHeight="15" outlineLevelCol="1"/>
  <cols>
    <col min="1" max="1" width="10" customWidth="1"/>
    <col min="2" max="2" width="18.140625" bestFit="1" customWidth="1"/>
    <col min="3" max="3" width="18.42578125" customWidth="1"/>
    <col min="4" max="4" width="31.28515625" customWidth="1"/>
    <col min="5" max="7" width="14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7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customWidth="1" outlineLevel="1"/>
    <col min="25" max="25" width="5.5703125" customWidth="1" outlineLevel="1"/>
    <col min="26" max="26" width="4.42578125" customWidth="1" outlineLevel="1"/>
    <col min="27" max="27" width="5.5703125" customWidth="1" outlineLevel="1"/>
    <col min="28" max="28" width="4.42578125" customWidth="1" outlineLevel="1"/>
    <col min="29" max="29" width="5.5703125" customWidth="1" outlineLevel="1"/>
    <col min="30" max="30" width="11.7109375" bestFit="1" customWidth="1"/>
    <col min="31" max="31" width="10.5703125" bestFit="1" customWidth="1"/>
    <col min="32" max="42" width="6.7109375" customWidth="1" outlineLevel="1"/>
    <col min="44" max="44" width="10.140625" customWidth="1"/>
    <col min="45" max="55" width="6.5703125" customWidth="1" outlineLevel="1"/>
  </cols>
  <sheetData>
    <row r="1" spans="1:55" ht="21.75" thickBot="1">
      <c r="A1" s="5" t="s">
        <v>44</v>
      </c>
      <c r="B1" s="53" t="s">
        <v>112</v>
      </c>
      <c r="C1" s="53"/>
      <c r="D1" s="53"/>
      <c r="E1" s="3" t="s">
        <v>39</v>
      </c>
      <c r="F1" s="3"/>
      <c r="G1" s="3"/>
      <c r="H1" s="51">
        <v>1</v>
      </c>
      <c r="I1" s="52"/>
      <c r="J1" s="51">
        <v>2</v>
      </c>
      <c r="K1" s="52"/>
      <c r="L1" s="51">
        <v>3</v>
      </c>
      <c r="M1" s="52"/>
      <c r="N1" s="51">
        <v>4</v>
      </c>
      <c r="O1" s="52"/>
      <c r="P1" s="51">
        <v>5</v>
      </c>
      <c r="Q1" s="52"/>
      <c r="R1" s="51">
        <v>6</v>
      </c>
      <c r="S1" s="52"/>
      <c r="T1" s="51">
        <v>7</v>
      </c>
      <c r="U1" s="52"/>
      <c r="V1" s="51">
        <v>8</v>
      </c>
      <c r="W1" s="52"/>
      <c r="X1" s="51">
        <v>9</v>
      </c>
      <c r="Y1" s="52"/>
      <c r="Z1" s="51">
        <v>10</v>
      </c>
      <c r="AA1" s="52"/>
      <c r="AB1" s="51">
        <v>11</v>
      </c>
      <c r="AC1" s="52"/>
      <c r="AD1" s="13">
        <v>100</v>
      </c>
      <c r="AE1" s="36" t="s">
        <v>69</v>
      </c>
      <c r="AF1" s="37">
        <v>1</v>
      </c>
      <c r="AG1" s="37">
        <v>2</v>
      </c>
      <c r="AH1" s="37">
        <v>3</v>
      </c>
      <c r="AI1" s="37">
        <v>4</v>
      </c>
      <c r="AJ1" s="37">
        <v>5</v>
      </c>
      <c r="AK1" s="37">
        <v>6</v>
      </c>
      <c r="AL1" s="37">
        <v>7</v>
      </c>
      <c r="AM1" s="37">
        <v>8</v>
      </c>
      <c r="AN1" s="37">
        <v>9</v>
      </c>
      <c r="AO1" s="37">
        <v>10</v>
      </c>
      <c r="AP1" s="37">
        <v>11</v>
      </c>
      <c r="AQ1" s="28" t="s">
        <v>71</v>
      </c>
      <c r="AR1" s="34" t="s">
        <v>69</v>
      </c>
      <c r="AS1" s="35">
        <v>1</v>
      </c>
      <c r="AT1" s="35">
        <v>2</v>
      </c>
      <c r="AU1" s="35">
        <v>3</v>
      </c>
      <c r="AV1" s="35">
        <v>4</v>
      </c>
      <c r="AW1" s="35">
        <v>5</v>
      </c>
      <c r="AX1" s="35">
        <v>6</v>
      </c>
      <c r="AY1" s="35">
        <v>7</v>
      </c>
      <c r="AZ1" s="35">
        <v>8</v>
      </c>
      <c r="BA1" s="35">
        <v>9</v>
      </c>
      <c r="BB1" s="35">
        <v>10</v>
      </c>
      <c r="BC1" s="35">
        <v>11</v>
      </c>
    </row>
    <row r="2" spans="1:55" ht="18.75">
      <c r="A2" s="57" t="s">
        <v>114</v>
      </c>
      <c r="B2" s="4" t="s">
        <v>40</v>
      </c>
      <c r="C2" s="4" t="s">
        <v>92</v>
      </c>
      <c r="D2" s="4" t="s">
        <v>41</v>
      </c>
      <c r="E2" s="4" t="s">
        <v>42</v>
      </c>
      <c r="F2" s="4" t="s">
        <v>115</v>
      </c>
      <c r="G2" s="56" t="s">
        <v>116</v>
      </c>
      <c r="H2" s="55" t="s">
        <v>111</v>
      </c>
      <c r="I2" s="45" t="s">
        <v>38</v>
      </c>
      <c r="J2" s="47" t="s">
        <v>111</v>
      </c>
      <c r="K2" s="46" t="s">
        <v>38</v>
      </c>
      <c r="L2" s="47" t="s">
        <v>111</v>
      </c>
      <c r="M2" s="45" t="s">
        <v>38</v>
      </c>
      <c r="N2" s="47" t="s">
        <v>111</v>
      </c>
      <c r="O2" s="45" t="s">
        <v>38</v>
      </c>
      <c r="P2" s="47" t="s">
        <v>111</v>
      </c>
      <c r="Q2" s="45" t="s">
        <v>38</v>
      </c>
      <c r="R2" s="47" t="s">
        <v>111</v>
      </c>
      <c r="S2" s="45" t="s">
        <v>38</v>
      </c>
      <c r="T2" s="47" t="s">
        <v>111</v>
      </c>
      <c r="U2" s="45" t="s">
        <v>38</v>
      </c>
      <c r="V2" s="47" t="s">
        <v>111</v>
      </c>
      <c r="W2" s="45" t="s">
        <v>38</v>
      </c>
      <c r="X2" s="47" t="s">
        <v>111</v>
      </c>
      <c r="Y2" s="45" t="s">
        <v>38</v>
      </c>
      <c r="Z2" s="47" t="s">
        <v>111</v>
      </c>
      <c r="AA2" s="45" t="s">
        <v>38</v>
      </c>
      <c r="AB2" s="47" t="s">
        <v>111</v>
      </c>
      <c r="AC2" s="45" t="s">
        <v>38</v>
      </c>
      <c r="AD2" s="4" t="s">
        <v>43</v>
      </c>
      <c r="AE2" s="25" t="s">
        <v>113</v>
      </c>
      <c r="AF2" s="43" t="s">
        <v>38</v>
      </c>
      <c r="AG2" s="43" t="s">
        <v>38</v>
      </c>
      <c r="AH2" s="43" t="s">
        <v>38</v>
      </c>
      <c r="AI2" s="43" t="s">
        <v>38</v>
      </c>
      <c r="AJ2" s="43" t="s">
        <v>38</v>
      </c>
      <c r="AK2" s="43" t="s">
        <v>38</v>
      </c>
      <c r="AL2" s="43" t="s">
        <v>38</v>
      </c>
      <c r="AM2" s="43" t="s">
        <v>38</v>
      </c>
      <c r="AN2" s="43" t="s">
        <v>38</v>
      </c>
      <c r="AO2" s="43" t="s">
        <v>38</v>
      </c>
      <c r="AP2" s="44" t="s">
        <v>38</v>
      </c>
      <c r="AQ2" s="28" t="s">
        <v>70</v>
      </c>
      <c r="AR2" s="33" t="s">
        <v>68</v>
      </c>
      <c r="AS2" s="48" t="s">
        <v>111</v>
      </c>
      <c r="AT2" s="48" t="s">
        <v>111</v>
      </c>
      <c r="AU2" s="48" t="s">
        <v>111</v>
      </c>
      <c r="AV2" s="48" t="s">
        <v>111</v>
      </c>
      <c r="AW2" s="48" t="s">
        <v>111</v>
      </c>
      <c r="AX2" s="48" t="s">
        <v>111</v>
      </c>
      <c r="AY2" s="48" t="s">
        <v>111</v>
      </c>
      <c r="AZ2" s="48" t="s">
        <v>111</v>
      </c>
      <c r="BA2" s="48" t="s">
        <v>111</v>
      </c>
      <c r="BB2" s="48" t="s">
        <v>111</v>
      </c>
      <c r="BC2" s="48" t="s">
        <v>111</v>
      </c>
    </row>
    <row r="3" spans="1:55" ht="24.95" customHeight="1">
      <c r="A3" s="2">
        <v>1</v>
      </c>
      <c r="B3" s="19" t="s">
        <v>54</v>
      </c>
      <c r="C3" s="20" t="s">
        <v>24</v>
      </c>
      <c r="D3" s="21" t="s">
        <v>78</v>
      </c>
      <c r="E3" s="21" t="s">
        <v>73</v>
      </c>
      <c r="F3" s="62" t="s">
        <v>14</v>
      </c>
      <c r="G3" s="78" t="s">
        <v>117</v>
      </c>
      <c r="H3" s="30"/>
      <c r="I3" s="14">
        <f>IF(H3="",0,(H3/MAX($H$3:$H$53))*$AD$1)</f>
        <v>0</v>
      </c>
      <c r="J3" s="30"/>
      <c r="K3" s="14">
        <f>IF(J3="",0,(J3/MAX($J$3:$J$53))*$AD$1)</f>
        <v>0</v>
      </c>
      <c r="L3" s="30">
        <v>46</v>
      </c>
      <c r="M3" s="14">
        <f>IF(L3="",0,(L3/MAX($L$3:$L$53))*$AD$1)</f>
        <v>100</v>
      </c>
      <c r="N3" s="30">
        <v>45</v>
      </c>
      <c r="O3" s="14">
        <f>IF(N3="",0,(N3/MAX($N$3:$N$53))*$AD$1)</f>
        <v>100</v>
      </c>
      <c r="P3" s="30">
        <v>43</v>
      </c>
      <c r="Q3" s="14">
        <f>IF(P3="",0,(P3/MAX($P$3:$P$53))*$AD$1)</f>
        <v>97.727272727272734</v>
      </c>
      <c r="R3" s="30">
        <v>44</v>
      </c>
      <c r="S3" s="14">
        <f>IF(R3="",0,(R3/MAX($R$3:$R$53))*$AD$1)</f>
        <v>100</v>
      </c>
      <c r="T3" s="30">
        <v>35</v>
      </c>
      <c r="U3" s="14">
        <f>IF(T3="",0,(T3/MAX($T$3:$T$53))*$AD$1)</f>
        <v>92.10526315789474</v>
      </c>
      <c r="V3" s="30">
        <v>41</v>
      </c>
      <c r="W3" s="14">
        <f>IF(V3="",0,(V3/MAX($V$3:$V$53))*$AD$1)</f>
        <v>100</v>
      </c>
      <c r="X3" s="30">
        <v>46</v>
      </c>
      <c r="Y3" s="14">
        <f>IF(X3="",0,(X3/MAX($X$3:$X$53))*$AD$1)</f>
        <v>100</v>
      </c>
      <c r="Z3" s="30">
        <v>44</v>
      </c>
      <c r="AA3" s="14">
        <f>IF(Z3="",0,(Z3/MAX($Z$3:$Z$53))*$AD$1)</f>
        <v>100</v>
      </c>
      <c r="AB3" s="30">
        <v>42</v>
      </c>
      <c r="AC3" s="14">
        <f>IF(AB3="",0,(AB3/MAX($AB$3:$AB$53))*$AD$1)</f>
        <v>91.304347826086953</v>
      </c>
      <c r="AD3" s="50">
        <f>I3+K3+M3+O3+Q3+S3+U3+W3+Y3+AA3+AC3</f>
        <v>881.13688371125454</v>
      </c>
      <c r="AE3" s="26">
        <f>(LARGE(AF3:AP3,1)+LARGE(AF3:AP3,2)+LARGE(AF3:AP3,3)+LARGE(AF3:AP3,4)+LARGE(AF3:AP3,5)+LARGE(AF3:AP3,6)+LARGE(AF3:AP3,7)+LARGE(AF3:AP3,8)+LARGE(AF3:AP3,9)+LARGE(AF3:AP3,10)+LARGE(AF3:AP3,11))-(SMALL(AF3:AP3,1)+SMALL(AF3:AP3,2))</f>
        <v>881.13688371125454</v>
      </c>
      <c r="AF3" s="24">
        <f t="shared" ref="AF3:AF53" si="0">I3</f>
        <v>0</v>
      </c>
      <c r="AG3" s="24">
        <f t="shared" ref="AG3:AG53" si="1">K3</f>
        <v>0</v>
      </c>
      <c r="AH3" s="24">
        <f t="shared" ref="AH3:AH53" si="2">M3</f>
        <v>100</v>
      </c>
      <c r="AI3" s="24">
        <f t="shared" ref="AI3:AI53" si="3">O3</f>
        <v>100</v>
      </c>
      <c r="AJ3" s="24">
        <f t="shared" ref="AJ3:AJ53" si="4">IF(P3="",0,Q3)</f>
        <v>97.727272727272734</v>
      </c>
      <c r="AK3" s="24">
        <f t="shared" ref="AK3:AK53" si="5">IF(R3="",0,S3)</f>
        <v>100</v>
      </c>
      <c r="AL3" s="24">
        <f t="shared" ref="AL3:AL53" si="6">IF(T3="",0,U3)</f>
        <v>92.10526315789474</v>
      </c>
      <c r="AM3" s="24">
        <f t="shared" ref="AM3:AM53" si="7">IF(V3="",0,W3)</f>
        <v>100</v>
      </c>
      <c r="AN3" s="24">
        <f t="shared" ref="AN3:AN53" si="8">IF(X3="",0,Y3)</f>
        <v>100</v>
      </c>
      <c r="AO3" s="24">
        <f t="shared" ref="AO3:AO53" si="9">IF(Z3="",0,AA3)</f>
        <v>100</v>
      </c>
      <c r="AP3" s="27">
        <f t="shared" ref="AP3:AP53" si="10">IF(AB3="",0,AC3)</f>
        <v>91.304347826086953</v>
      </c>
      <c r="AQ3" s="38">
        <f t="shared" ref="AQ3:AQ53" si="11">H3+J3+L3+N3+P3+R3+T3+V3+X3+Z3+AB3</f>
        <v>386</v>
      </c>
      <c r="AR3" s="39">
        <f>(LARGE(AS3:BC3,1)+LARGE(AS3:BC3,2)+LARGE(AS3:BC3,3)+LARGE(AS3:BC3,4)+LARGE(AS3:BC3,5)+LARGE(AS3:BC3,6)+LARGE(AS3:BC3,7)+LARGE(AS3:BC3,8)+LARGE(AS3:BC3,9)+LARGE(AS3:BC3,10)+LARGE(AS3:BC3,11))-(SMALL(AS3:BC3,1)+SMALL(AS3:BC3,2))</f>
        <v>386</v>
      </c>
      <c r="AS3" s="23">
        <f>H3</f>
        <v>0</v>
      </c>
      <c r="AT3" s="23">
        <f>J3</f>
        <v>0</v>
      </c>
      <c r="AU3" s="23">
        <f>L3</f>
        <v>46</v>
      </c>
      <c r="AV3" s="23">
        <f>N3</f>
        <v>45</v>
      </c>
      <c r="AW3" s="23">
        <f>P3</f>
        <v>43</v>
      </c>
      <c r="AX3" s="23">
        <f>R3</f>
        <v>44</v>
      </c>
      <c r="AY3" s="23">
        <f>T3</f>
        <v>35</v>
      </c>
      <c r="AZ3" s="23">
        <f>V3</f>
        <v>41</v>
      </c>
      <c r="BA3" s="23">
        <f>X3</f>
        <v>46</v>
      </c>
      <c r="BB3" s="23">
        <f>Z3</f>
        <v>44</v>
      </c>
      <c r="BC3" s="23">
        <f>AB3</f>
        <v>42</v>
      </c>
    </row>
    <row r="4" spans="1:55" ht="24.95" customHeight="1">
      <c r="A4" s="2">
        <v>2</v>
      </c>
      <c r="B4" s="18" t="s">
        <v>2</v>
      </c>
      <c r="C4" s="20" t="s">
        <v>21</v>
      </c>
      <c r="D4" s="21" t="s">
        <v>76</v>
      </c>
      <c r="E4" s="21" t="s">
        <v>66</v>
      </c>
      <c r="F4" s="62" t="s">
        <v>14</v>
      </c>
      <c r="G4" s="78" t="s">
        <v>117</v>
      </c>
      <c r="H4" s="30">
        <v>43</v>
      </c>
      <c r="I4" s="14">
        <f>IF(H4="",0,(H4/MAX($H$3:$H$53))*$AD$1)</f>
        <v>95.555555555555557</v>
      </c>
      <c r="J4" s="30">
        <v>41</v>
      </c>
      <c r="K4" s="14">
        <f>IF(J4="",0,(J4/MAX($J$3:$J$53))*$AD$1)</f>
        <v>95.348837209302332</v>
      </c>
      <c r="L4" s="30">
        <v>39</v>
      </c>
      <c r="M4" s="14">
        <f>IF(L4="",0,(L4/MAX($L$3:$L$53))*$AD$1)</f>
        <v>84.782608695652172</v>
      </c>
      <c r="N4" s="30">
        <v>43</v>
      </c>
      <c r="O4" s="14">
        <f>IF(N4="",0,(N4/MAX($N$3:$N$53))*$AD$1)</f>
        <v>95.555555555555557</v>
      </c>
      <c r="P4" s="30">
        <v>36</v>
      </c>
      <c r="Q4" s="14">
        <f>IF(P4="",0,(P4/MAX($P$3:$P$53))*$AD$1)</f>
        <v>81.818181818181827</v>
      </c>
      <c r="R4" s="30">
        <v>40</v>
      </c>
      <c r="S4" s="14">
        <f>IF(R4="",0,(R4/MAX($R$3:$R$53))*$AD$1)</f>
        <v>90.909090909090907</v>
      </c>
      <c r="T4" s="30">
        <v>38</v>
      </c>
      <c r="U4" s="14">
        <f>IF(T4="",0,(T4/MAX($T$3:$T$53))*$AD$1)</f>
        <v>100</v>
      </c>
      <c r="V4" s="30">
        <v>37</v>
      </c>
      <c r="W4" s="14">
        <f>IF(V4="",0,(V4/MAX($V$3:$V$53))*$AD$1)</f>
        <v>90.243902439024396</v>
      </c>
      <c r="X4" s="30">
        <v>44</v>
      </c>
      <c r="Y4" s="14">
        <f>IF(X4="",0,(X4/MAX($X$3:$X$53))*$AD$1)</f>
        <v>95.652173913043484</v>
      </c>
      <c r="Z4" s="30">
        <v>42</v>
      </c>
      <c r="AA4" s="14">
        <f>IF(Z4="",0,(Z4/MAX($Z$3:$Z$53))*$AD$1)</f>
        <v>95.454545454545453</v>
      </c>
      <c r="AB4" s="30">
        <v>44</v>
      </c>
      <c r="AC4" s="14">
        <f>IF(AB4="",0,(AB4/MAX($AB$3:$AB$53))*$AD$1)</f>
        <v>95.652173913043484</v>
      </c>
      <c r="AD4" s="50">
        <f>I4+K4+M4+O4+Q4+S4+U4+W4+Y4+AA4+AC4</f>
        <v>1020.9726254629952</v>
      </c>
      <c r="AE4" s="26">
        <f>(LARGE(AF4:AP4,1)+LARGE(AF4:AP4,2)+LARGE(AF4:AP4,3)+LARGE(AF4:AP4,4)+LARGE(AF4:AP4,5)+LARGE(AF4:AP4,6)+LARGE(AF4:AP4,7)+LARGE(AF4:AP4,8)+LARGE(AF4:AP4,9)+LARGE(AF4:AP4,10)+LARGE(AF4:AP4,11))-(SMALL(AF4:AP4,1)+SMALL(AF4:AP4,2))</f>
        <v>854.37183494916121</v>
      </c>
      <c r="AF4" s="24">
        <f t="shared" si="0"/>
        <v>95.555555555555557</v>
      </c>
      <c r="AG4" s="24">
        <f t="shared" si="1"/>
        <v>95.348837209302332</v>
      </c>
      <c r="AH4" s="24">
        <f t="shared" si="2"/>
        <v>84.782608695652172</v>
      </c>
      <c r="AI4" s="24">
        <f t="shared" si="3"/>
        <v>95.555555555555557</v>
      </c>
      <c r="AJ4" s="24">
        <f t="shared" si="4"/>
        <v>81.818181818181827</v>
      </c>
      <c r="AK4" s="24">
        <f t="shared" si="5"/>
        <v>90.909090909090907</v>
      </c>
      <c r="AL4" s="24">
        <f t="shared" si="6"/>
        <v>100</v>
      </c>
      <c r="AM4" s="24">
        <f t="shared" si="7"/>
        <v>90.243902439024396</v>
      </c>
      <c r="AN4" s="24">
        <f t="shared" si="8"/>
        <v>95.652173913043484</v>
      </c>
      <c r="AO4" s="24">
        <f t="shared" si="9"/>
        <v>95.454545454545453</v>
      </c>
      <c r="AP4" s="27">
        <f t="shared" si="10"/>
        <v>95.652173913043484</v>
      </c>
      <c r="AQ4" s="38">
        <f>H4+J4+L4+N4+P4+R4+T4+V4+X4+Z4+AB4</f>
        <v>447</v>
      </c>
      <c r="AR4" s="39">
        <f t="shared" ref="AR4:AR48" si="12">(LARGE(AS4:BC4,1)+LARGE(AS4:BC4,2)+LARGE(AS4:BC4,3)+LARGE(AS4:BC4,4)+LARGE(AS4:BC4,5)+LARGE(AS4:BC4,6)+LARGE(AS4:BC4,7)+LARGE(AS4:BC4,8)+LARGE(AS4:BC4,9)+LARGE(AS4:BC4,10)+LARGE(AS4:BC4,11))-(SMALL(AS4:BC4,1)+SMALL(AS4:BC4,2))</f>
        <v>374</v>
      </c>
      <c r="AS4" s="23">
        <f t="shared" ref="AS4:AS53" si="13">H4</f>
        <v>43</v>
      </c>
      <c r="AT4" s="23">
        <f t="shared" ref="AT4:AT53" si="14">J4</f>
        <v>41</v>
      </c>
      <c r="AU4" s="23">
        <f t="shared" ref="AU4:AU53" si="15">L4</f>
        <v>39</v>
      </c>
      <c r="AV4" s="23">
        <f t="shared" ref="AV4:AV53" si="16">N4</f>
        <v>43</v>
      </c>
      <c r="AW4" s="23">
        <f t="shared" ref="AW4:AW53" si="17">P4</f>
        <v>36</v>
      </c>
      <c r="AX4" s="23">
        <f t="shared" ref="AX4:AX53" si="18">R4</f>
        <v>40</v>
      </c>
      <c r="AY4" s="23">
        <f t="shared" ref="AY4:AY53" si="19">T4</f>
        <v>38</v>
      </c>
      <c r="AZ4" s="23">
        <f t="shared" ref="AZ4:AZ53" si="20">V4</f>
        <v>37</v>
      </c>
      <c r="BA4" s="23">
        <f t="shared" ref="BA4:BA53" si="21">X4</f>
        <v>44</v>
      </c>
      <c r="BB4" s="23">
        <f t="shared" ref="BB4:BB53" si="22">Z4</f>
        <v>42</v>
      </c>
      <c r="BC4" s="23">
        <f t="shared" ref="BC4:BC53" si="23">AB4</f>
        <v>44</v>
      </c>
    </row>
    <row r="5" spans="1:55" ht="34.15" customHeight="1">
      <c r="A5" s="2">
        <v>3</v>
      </c>
      <c r="B5" s="18" t="s">
        <v>1</v>
      </c>
      <c r="C5" s="20" t="s">
        <v>22</v>
      </c>
      <c r="D5" s="21" t="s">
        <v>76</v>
      </c>
      <c r="E5" s="21" t="s">
        <v>66</v>
      </c>
      <c r="F5" s="62" t="s">
        <v>14</v>
      </c>
      <c r="G5" s="78" t="s">
        <v>117</v>
      </c>
      <c r="H5" s="30">
        <v>43</v>
      </c>
      <c r="I5" s="14">
        <f>IF(H5="",0,(H5/MAX($H$3:$H$53))*$AD$1)</f>
        <v>95.555555555555557</v>
      </c>
      <c r="J5" s="30">
        <v>40</v>
      </c>
      <c r="K5" s="14">
        <f>IF(J5="",0,(J5/MAX($J$3:$J$53))*$AD$1)</f>
        <v>93.023255813953483</v>
      </c>
      <c r="L5" s="30">
        <v>30</v>
      </c>
      <c r="M5" s="14">
        <f>IF(L5="",0,(L5/MAX($L$3:$L$53))*$AD$1)</f>
        <v>65.217391304347828</v>
      </c>
      <c r="N5" s="30">
        <v>42</v>
      </c>
      <c r="O5" s="14">
        <f>IF(N5="",0,(N5/MAX($N$3:$N$53))*$AD$1)</f>
        <v>93.333333333333329</v>
      </c>
      <c r="P5" s="30">
        <v>44</v>
      </c>
      <c r="Q5" s="14">
        <f>IF(P5="",0,(P5/MAX($P$3:$P$53))*$AD$1)</f>
        <v>100</v>
      </c>
      <c r="R5" s="30">
        <v>42</v>
      </c>
      <c r="S5" s="14">
        <f>IF(R5="",0,(R5/MAX($R$3:$R$53))*$AD$1)</f>
        <v>95.454545454545453</v>
      </c>
      <c r="T5" s="30">
        <v>37</v>
      </c>
      <c r="U5" s="14">
        <f>IF(T5="",0,(T5/MAX($T$3:$T$53))*$AD$1)</f>
        <v>97.368421052631575</v>
      </c>
      <c r="V5" s="30">
        <v>34</v>
      </c>
      <c r="W5" s="14">
        <f>IF(V5="",0,(V5/MAX($V$3:$V$53))*$AD$1)</f>
        <v>82.926829268292678</v>
      </c>
      <c r="X5" s="30">
        <v>42</v>
      </c>
      <c r="Y5" s="14">
        <f>IF(X5="",0,(X5/MAX($X$3:$X$53))*$AD$1)</f>
        <v>91.304347826086953</v>
      </c>
      <c r="Z5" s="30">
        <v>42</v>
      </c>
      <c r="AA5" s="14">
        <f>IF(Z5="",0,(Z5/MAX($Z$3:$Z$53))*$AD$1)</f>
        <v>95.454545454545453</v>
      </c>
      <c r="AB5" s="30">
        <v>42</v>
      </c>
      <c r="AC5" s="14">
        <f>IF(AB5="",0,(AB5/MAX($AB$3:$AB$53))*$AD$1)</f>
        <v>91.304347826086953</v>
      </c>
      <c r="AD5" s="50">
        <f>I5+K5+M5+O5+Q5+S5+U5+W5+Y5+AA5+AC5</f>
        <v>1000.9425728893793</v>
      </c>
      <c r="AE5" s="26">
        <f>(LARGE(AF5:AP5,1)+LARGE(AF5:AP5,2)+LARGE(AF5:AP5,3)+LARGE(AF5:AP5,4)+LARGE(AF5:AP5,5)+LARGE(AF5:AP5,6)+LARGE(AF5:AP5,7)+LARGE(AF5:AP5,8)+LARGE(AF5:AP5,9)+LARGE(AF5:AP5,10)+LARGE(AF5:AP5,11))-(SMALL(AF5:AP5,1)+SMALL(AF5:AP5,2))</f>
        <v>852.79835231673883</v>
      </c>
      <c r="AF5" s="24">
        <f t="shared" si="0"/>
        <v>95.555555555555557</v>
      </c>
      <c r="AG5" s="24">
        <f t="shared" si="1"/>
        <v>93.023255813953483</v>
      </c>
      <c r="AH5" s="24">
        <f t="shared" si="2"/>
        <v>65.217391304347828</v>
      </c>
      <c r="AI5" s="24">
        <f t="shared" si="3"/>
        <v>93.333333333333329</v>
      </c>
      <c r="AJ5" s="24">
        <f t="shared" si="4"/>
        <v>100</v>
      </c>
      <c r="AK5" s="24">
        <f t="shared" si="5"/>
        <v>95.454545454545453</v>
      </c>
      <c r="AL5" s="24">
        <f t="shared" si="6"/>
        <v>97.368421052631575</v>
      </c>
      <c r="AM5" s="24">
        <f t="shared" si="7"/>
        <v>82.926829268292678</v>
      </c>
      <c r="AN5" s="24">
        <f t="shared" si="8"/>
        <v>91.304347826086953</v>
      </c>
      <c r="AO5" s="24">
        <f t="shared" si="9"/>
        <v>95.454545454545453</v>
      </c>
      <c r="AP5" s="27">
        <f t="shared" si="10"/>
        <v>91.304347826086953</v>
      </c>
      <c r="AQ5" s="38">
        <f t="shared" si="11"/>
        <v>438</v>
      </c>
      <c r="AR5" s="39">
        <f t="shared" si="12"/>
        <v>374</v>
      </c>
      <c r="AS5" s="23">
        <f t="shared" si="13"/>
        <v>43</v>
      </c>
      <c r="AT5" s="23">
        <f t="shared" si="14"/>
        <v>40</v>
      </c>
      <c r="AU5" s="23">
        <f t="shared" si="15"/>
        <v>30</v>
      </c>
      <c r="AV5" s="23">
        <f t="shared" si="16"/>
        <v>42</v>
      </c>
      <c r="AW5" s="23">
        <f t="shared" si="17"/>
        <v>44</v>
      </c>
      <c r="AX5" s="23">
        <f t="shared" si="18"/>
        <v>42</v>
      </c>
      <c r="AY5" s="23">
        <f t="shared" si="19"/>
        <v>37</v>
      </c>
      <c r="AZ5" s="23">
        <f t="shared" si="20"/>
        <v>34</v>
      </c>
      <c r="BA5" s="23">
        <f t="shared" si="21"/>
        <v>42</v>
      </c>
      <c r="BB5" s="23">
        <f t="shared" si="22"/>
        <v>42</v>
      </c>
      <c r="BC5" s="23">
        <f t="shared" si="23"/>
        <v>42</v>
      </c>
    </row>
    <row r="6" spans="1:55" ht="24.95" customHeight="1">
      <c r="A6" s="2">
        <v>4</v>
      </c>
      <c r="B6" s="18" t="s">
        <v>0</v>
      </c>
      <c r="C6" s="20" t="s">
        <v>21</v>
      </c>
      <c r="D6" s="21" t="s">
        <v>110</v>
      </c>
      <c r="E6" s="21" t="s">
        <v>73</v>
      </c>
      <c r="F6" s="62" t="s">
        <v>14</v>
      </c>
      <c r="G6" s="78" t="s">
        <v>117</v>
      </c>
      <c r="H6" s="30">
        <v>45</v>
      </c>
      <c r="I6" s="14">
        <f>IF(H6="",0,(H6/MAX($H$3:$H$53))*$AD$1)</f>
        <v>100</v>
      </c>
      <c r="J6" s="30">
        <v>39</v>
      </c>
      <c r="K6" s="14">
        <f>IF(J6="",0,(J6/MAX($J$3:$J$53))*$AD$1)</f>
        <v>90.697674418604649</v>
      </c>
      <c r="L6" s="30">
        <v>36</v>
      </c>
      <c r="M6" s="14">
        <f>IF(L6="",0,(L6/MAX($L$3:$L$53))*$AD$1)</f>
        <v>78.260869565217391</v>
      </c>
      <c r="N6" s="30">
        <v>45</v>
      </c>
      <c r="O6" s="14">
        <f>IF(N6="",0,(N6/MAX($N$3:$N$53))*$AD$1)</f>
        <v>100</v>
      </c>
      <c r="P6" s="30">
        <v>37</v>
      </c>
      <c r="Q6" s="14">
        <f>IF(P6="",0,(P6/MAX($P$3:$P$53))*$AD$1)</f>
        <v>84.090909090909093</v>
      </c>
      <c r="R6" s="30">
        <v>36</v>
      </c>
      <c r="S6" s="14">
        <f>IF(R6="",0,(R6/MAX($R$3:$R$53))*$AD$1)</f>
        <v>81.818181818181827</v>
      </c>
      <c r="T6" s="30">
        <v>34</v>
      </c>
      <c r="U6" s="14">
        <f>IF(T6="",0,(T6/MAX($T$3:$T$53))*$AD$1)</f>
        <v>89.473684210526315</v>
      </c>
      <c r="V6" s="30">
        <v>33</v>
      </c>
      <c r="W6" s="14">
        <f>IF(V6="",0,(V6/MAX($V$3:$V$53))*$AD$1)</f>
        <v>80.487804878048792</v>
      </c>
      <c r="X6" s="30">
        <v>27</v>
      </c>
      <c r="Y6" s="14">
        <f>IF(X6="",0,(X6/MAX($X$3:$X$53))*$AD$1)</f>
        <v>58.695652173913047</v>
      </c>
      <c r="Z6" s="30">
        <v>38</v>
      </c>
      <c r="AA6" s="14">
        <f>IF(Z6="",0,(Z6/MAX($Z$3:$Z$53))*$AD$1)</f>
        <v>86.36363636363636</v>
      </c>
      <c r="AB6" s="30">
        <v>39</v>
      </c>
      <c r="AC6" s="14">
        <f>IF(AB6="",0,(AB6/MAX($AB$3:$AB$53))*$AD$1)</f>
        <v>84.782608695652172</v>
      </c>
      <c r="AD6" s="50">
        <f>I6+K6+M6+O6+Q6+S6+U6+W6+Y6+AA6+AC6</f>
        <v>934.67102121468963</v>
      </c>
      <c r="AE6" s="26">
        <f>(LARGE(AF6:AP6,1)+LARGE(AF6:AP6,2)+LARGE(AF6:AP6,3)+LARGE(AF6:AP6,4)+LARGE(AF6:AP6,5)+LARGE(AF6:AP6,6)+LARGE(AF6:AP6,7)+LARGE(AF6:AP6,8)+LARGE(AF6:AP6,9)+LARGE(AF6:AP6,10)+LARGE(AF6:AP6,11))-(SMALL(AF6:AP6,1)+SMALL(AF6:AP6,2))</f>
        <v>797.71449947555925</v>
      </c>
      <c r="AF6" s="24">
        <f t="shared" si="0"/>
        <v>100</v>
      </c>
      <c r="AG6" s="24">
        <f t="shared" si="1"/>
        <v>90.697674418604649</v>
      </c>
      <c r="AH6" s="24">
        <f t="shared" si="2"/>
        <v>78.260869565217391</v>
      </c>
      <c r="AI6" s="24">
        <f t="shared" si="3"/>
        <v>100</v>
      </c>
      <c r="AJ6" s="24">
        <f t="shared" si="4"/>
        <v>84.090909090909093</v>
      </c>
      <c r="AK6" s="24">
        <f t="shared" si="5"/>
        <v>81.818181818181827</v>
      </c>
      <c r="AL6" s="24">
        <f t="shared" si="6"/>
        <v>89.473684210526315</v>
      </c>
      <c r="AM6" s="24">
        <f t="shared" si="7"/>
        <v>80.487804878048792</v>
      </c>
      <c r="AN6" s="24">
        <f t="shared" si="8"/>
        <v>58.695652173913047</v>
      </c>
      <c r="AO6" s="24">
        <f t="shared" si="9"/>
        <v>86.36363636363636</v>
      </c>
      <c r="AP6" s="27">
        <f t="shared" si="10"/>
        <v>84.782608695652172</v>
      </c>
      <c r="AQ6" s="38">
        <f t="shared" si="11"/>
        <v>409</v>
      </c>
      <c r="AR6" s="39">
        <f t="shared" si="12"/>
        <v>349</v>
      </c>
      <c r="AS6" s="23">
        <f t="shared" si="13"/>
        <v>45</v>
      </c>
      <c r="AT6" s="23">
        <f t="shared" si="14"/>
        <v>39</v>
      </c>
      <c r="AU6" s="23">
        <f t="shared" si="15"/>
        <v>36</v>
      </c>
      <c r="AV6" s="23">
        <f t="shared" si="16"/>
        <v>45</v>
      </c>
      <c r="AW6" s="23">
        <f t="shared" si="17"/>
        <v>37</v>
      </c>
      <c r="AX6" s="23">
        <f t="shared" si="18"/>
        <v>36</v>
      </c>
      <c r="AY6" s="23">
        <f t="shared" si="19"/>
        <v>34</v>
      </c>
      <c r="AZ6" s="23">
        <f t="shared" si="20"/>
        <v>33</v>
      </c>
      <c r="BA6" s="23">
        <f t="shared" si="21"/>
        <v>27</v>
      </c>
      <c r="BB6" s="23">
        <f t="shared" si="22"/>
        <v>38</v>
      </c>
      <c r="BC6" s="23">
        <f t="shared" si="23"/>
        <v>39</v>
      </c>
    </row>
    <row r="7" spans="1:55" ht="24.95" customHeight="1">
      <c r="A7" s="2">
        <v>5</v>
      </c>
      <c r="B7" s="19" t="s">
        <v>55</v>
      </c>
      <c r="C7" s="20" t="s">
        <v>21</v>
      </c>
      <c r="D7" s="21" t="s">
        <v>76</v>
      </c>
      <c r="E7" s="21" t="s">
        <v>74</v>
      </c>
      <c r="F7" s="62" t="s">
        <v>14</v>
      </c>
      <c r="G7" s="78" t="s">
        <v>117</v>
      </c>
      <c r="H7" s="30"/>
      <c r="I7" s="14">
        <f>IF(H7="",0,(H7/MAX($H$3:$H$53))*$AD$1)</f>
        <v>0</v>
      </c>
      <c r="J7" s="30"/>
      <c r="K7" s="14">
        <f>IF(J7="",0,(J7/MAX($J$3:$J$53))*$AD$1)</f>
        <v>0</v>
      </c>
      <c r="L7" s="30">
        <v>42</v>
      </c>
      <c r="M7" s="14">
        <f>IF(L7="",0,(L7/MAX($L$3:$L$53))*$AD$1)</f>
        <v>91.304347826086953</v>
      </c>
      <c r="N7" s="30">
        <v>44</v>
      </c>
      <c r="O7" s="14">
        <f>IF(N7="",0,(N7/MAX($N$3:$N$53))*$AD$1)</f>
        <v>97.777777777777771</v>
      </c>
      <c r="P7" s="30">
        <v>32</v>
      </c>
      <c r="Q7" s="14">
        <f>IF(P7="",0,(P7/MAX($P$3:$P$53))*$AD$1)</f>
        <v>72.727272727272734</v>
      </c>
      <c r="R7" s="30">
        <v>40</v>
      </c>
      <c r="S7" s="14">
        <f>IF(R7="",0,(R7/MAX($R$3:$R$53))*$AD$1)</f>
        <v>90.909090909090907</v>
      </c>
      <c r="T7" s="30">
        <v>33</v>
      </c>
      <c r="U7" s="14">
        <f>IF(T7="",0,(T7/MAX($T$3:$T$53))*$AD$1)</f>
        <v>86.842105263157904</v>
      </c>
      <c r="V7" s="30">
        <v>34</v>
      </c>
      <c r="W7" s="14">
        <f>IF(V7="",0,(V7/MAX($V$3:$V$53))*$AD$1)</f>
        <v>82.926829268292678</v>
      </c>
      <c r="X7" s="30">
        <v>37</v>
      </c>
      <c r="Y7" s="14">
        <f>IF(X7="",0,(X7/MAX($X$3:$X$53))*$AD$1)</f>
        <v>80.434782608695656</v>
      </c>
      <c r="Z7" s="30">
        <v>43</v>
      </c>
      <c r="AA7" s="14">
        <f>IF(Z7="",0,(Z7/MAX($Z$3:$Z$53))*$AD$1)</f>
        <v>97.727272727272734</v>
      </c>
      <c r="AB7" s="30">
        <v>37</v>
      </c>
      <c r="AC7" s="14">
        <f>IF(AB7="",0,(AB7/MAX($AB$3:$AB$53))*$AD$1)</f>
        <v>80.434782608695656</v>
      </c>
      <c r="AD7" s="50">
        <f>I7+K7+M7+O7+Q7+S7+U7+W7+Y7+AA7+AC7</f>
        <v>781.08426171634289</v>
      </c>
      <c r="AE7" s="26">
        <f>(LARGE(AF7:AP7,1)+LARGE(AF7:AP7,2)+LARGE(AF7:AP7,3)+LARGE(AF7:AP7,4)+LARGE(AF7:AP7,5)+LARGE(AF7:AP7,6)+LARGE(AF7:AP7,7)+LARGE(AF7:AP7,8)+LARGE(AF7:AP7,9)+LARGE(AF7:AP7,10)+LARGE(AF7:AP7,11))-(SMALL(AF7:AP7,1)+SMALL(AF7:AP7,2))</f>
        <v>781.08426171634289</v>
      </c>
      <c r="AF7" s="24">
        <f t="shared" si="0"/>
        <v>0</v>
      </c>
      <c r="AG7" s="24">
        <f t="shared" si="1"/>
        <v>0</v>
      </c>
      <c r="AH7" s="24">
        <f t="shared" si="2"/>
        <v>91.304347826086953</v>
      </c>
      <c r="AI7" s="24">
        <f t="shared" si="3"/>
        <v>97.777777777777771</v>
      </c>
      <c r="AJ7" s="24">
        <f t="shared" si="4"/>
        <v>72.727272727272734</v>
      </c>
      <c r="AK7" s="24">
        <f t="shared" si="5"/>
        <v>90.909090909090907</v>
      </c>
      <c r="AL7" s="24">
        <f t="shared" si="6"/>
        <v>86.842105263157904</v>
      </c>
      <c r="AM7" s="24">
        <f t="shared" si="7"/>
        <v>82.926829268292678</v>
      </c>
      <c r="AN7" s="24">
        <f t="shared" si="8"/>
        <v>80.434782608695656</v>
      </c>
      <c r="AO7" s="24">
        <f t="shared" si="9"/>
        <v>97.727272727272734</v>
      </c>
      <c r="AP7" s="27">
        <f t="shared" si="10"/>
        <v>80.434782608695656</v>
      </c>
      <c r="AQ7" s="38">
        <f t="shared" si="11"/>
        <v>342</v>
      </c>
      <c r="AR7" s="39">
        <f t="shared" si="12"/>
        <v>342</v>
      </c>
      <c r="AS7" s="23">
        <f t="shared" si="13"/>
        <v>0</v>
      </c>
      <c r="AT7" s="23">
        <f t="shared" si="14"/>
        <v>0</v>
      </c>
      <c r="AU7" s="23">
        <f t="shared" si="15"/>
        <v>42</v>
      </c>
      <c r="AV7" s="23">
        <f t="shared" si="16"/>
        <v>44</v>
      </c>
      <c r="AW7" s="23">
        <f t="shared" si="17"/>
        <v>32</v>
      </c>
      <c r="AX7" s="23">
        <f t="shared" si="18"/>
        <v>40</v>
      </c>
      <c r="AY7" s="23">
        <f t="shared" si="19"/>
        <v>33</v>
      </c>
      <c r="AZ7" s="23">
        <f t="shared" si="20"/>
        <v>34</v>
      </c>
      <c r="BA7" s="23">
        <f t="shared" si="21"/>
        <v>37</v>
      </c>
      <c r="BB7" s="23">
        <f t="shared" si="22"/>
        <v>43</v>
      </c>
      <c r="BC7" s="23">
        <f t="shared" si="23"/>
        <v>37</v>
      </c>
    </row>
    <row r="8" spans="1:55" ht="24.95" customHeight="1">
      <c r="A8" s="2">
        <v>6</v>
      </c>
      <c r="B8" s="18" t="s">
        <v>6</v>
      </c>
      <c r="C8" s="20" t="s">
        <v>21</v>
      </c>
      <c r="D8" s="21" t="s">
        <v>76</v>
      </c>
      <c r="E8" s="21" t="s">
        <v>66</v>
      </c>
      <c r="F8" s="62" t="s">
        <v>14</v>
      </c>
      <c r="G8" s="78" t="s">
        <v>117</v>
      </c>
      <c r="H8" s="30">
        <v>41</v>
      </c>
      <c r="I8" s="14">
        <f>IF(H8="",0,(H8/MAX($H$3:$H$53))*$AD$1)</f>
        <v>91.111111111111114</v>
      </c>
      <c r="J8" s="30">
        <v>40</v>
      </c>
      <c r="K8" s="14">
        <f>IF(J8="",0,(J8/MAX($J$3:$J$53))*$AD$1)</f>
        <v>93.023255813953483</v>
      </c>
      <c r="L8" s="30">
        <v>37</v>
      </c>
      <c r="M8" s="14">
        <f>IF(L8="",0,(L8/MAX($L$3:$L$53))*$AD$1)</f>
        <v>80.434782608695656</v>
      </c>
      <c r="N8" s="30">
        <v>42</v>
      </c>
      <c r="O8" s="14">
        <f>IF(N8="",0,(N8/MAX($N$3:$N$53))*$AD$1)</f>
        <v>93.333333333333329</v>
      </c>
      <c r="P8" s="30">
        <v>32</v>
      </c>
      <c r="Q8" s="14">
        <f>IF(P8="",0,(P8/MAX($P$3:$P$53))*$AD$1)</f>
        <v>72.727272727272734</v>
      </c>
      <c r="R8" s="30">
        <v>33</v>
      </c>
      <c r="S8" s="14">
        <f>IF(R8="",0,(R8/MAX($R$3:$R$53))*$AD$1)</f>
        <v>75</v>
      </c>
      <c r="T8" s="30">
        <v>30</v>
      </c>
      <c r="U8" s="14">
        <f>IF(T8="",0,(T8/MAX($T$3:$T$53))*$AD$1)</f>
        <v>78.94736842105263</v>
      </c>
      <c r="V8" s="30">
        <v>30</v>
      </c>
      <c r="W8" s="14">
        <f>IF(V8="",0,(V8/MAX($V$3:$V$53))*$AD$1)</f>
        <v>73.170731707317074</v>
      </c>
      <c r="X8" s="30"/>
      <c r="Y8" s="14">
        <f>IF(X8="",0,(X8/MAX($X$3:$X$53))*$AD$1)</f>
        <v>0</v>
      </c>
      <c r="Z8" s="30">
        <v>37</v>
      </c>
      <c r="AA8" s="14">
        <f>IF(Z8="",0,(Z8/MAX($Z$3:$Z$53))*$AD$1)</f>
        <v>84.090909090909093</v>
      </c>
      <c r="AB8" s="30">
        <v>46</v>
      </c>
      <c r="AC8" s="14">
        <f>IF(AB8="",0,(AB8/MAX($AB$3:$AB$53))*$AD$1)</f>
        <v>100</v>
      </c>
      <c r="AD8" s="50">
        <f>I8+K8+M8+O8+Q8+S8+U8+W8+Y8+AA8+AC8</f>
        <v>841.83876481364507</v>
      </c>
      <c r="AE8" s="26">
        <f>(LARGE(AF8:AP8,1)+LARGE(AF8:AP8,2)+LARGE(AF8:AP8,3)+LARGE(AF8:AP8,4)+LARGE(AF8:AP8,5)+LARGE(AF8:AP8,6)+LARGE(AF8:AP8,7)+LARGE(AF8:AP8,8)+LARGE(AF8:AP8,9)+LARGE(AF8:AP8,10)+LARGE(AF8:AP8,11))-(SMALL(AF8:AP8,1)+SMALL(AF8:AP8,2))</f>
        <v>769.11149208637232</v>
      </c>
      <c r="AF8" s="24">
        <f t="shared" si="0"/>
        <v>91.111111111111114</v>
      </c>
      <c r="AG8" s="24">
        <f t="shared" si="1"/>
        <v>93.023255813953483</v>
      </c>
      <c r="AH8" s="24">
        <f t="shared" si="2"/>
        <v>80.434782608695656</v>
      </c>
      <c r="AI8" s="24">
        <f t="shared" si="3"/>
        <v>93.333333333333329</v>
      </c>
      <c r="AJ8" s="24">
        <f t="shared" si="4"/>
        <v>72.727272727272734</v>
      </c>
      <c r="AK8" s="24">
        <f t="shared" si="5"/>
        <v>75</v>
      </c>
      <c r="AL8" s="24">
        <f t="shared" si="6"/>
        <v>78.94736842105263</v>
      </c>
      <c r="AM8" s="24">
        <f t="shared" si="7"/>
        <v>73.170731707317074</v>
      </c>
      <c r="AN8" s="24">
        <f t="shared" si="8"/>
        <v>0</v>
      </c>
      <c r="AO8" s="24">
        <f t="shared" si="9"/>
        <v>84.090909090909093</v>
      </c>
      <c r="AP8" s="27">
        <f t="shared" si="10"/>
        <v>100</v>
      </c>
      <c r="AQ8" s="38">
        <f t="shared" si="11"/>
        <v>368</v>
      </c>
      <c r="AR8" s="39">
        <f t="shared" si="12"/>
        <v>338</v>
      </c>
      <c r="AS8" s="23">
        <f t="shared" si="13"/>
        <v>41</v>
      </c>
      <c r="AT8" s="23">
        <f t="shared" si="14"/>
        <v>40</v>
      </c>
      <c r="AU8" s="23">
        <f t="shared" si="15"/>
        <v>37</v>
      </c>
      <c r="AV8" s="23">
        <f t="shared" si="16"/>
        <v>42</v>
      </c>
      <c r="AW8" s="23">
        <f t="shared" si="17"/>
        <v>32</v>
      </c>
      <c r="AX8" s="23">
        <f t="shared" si="18"/>
        <v>33</v>
      </c>
      <c r="AY8" s="23">
        <f t="shared" si="19"/>
        <v>30</v>
      </c>
      <c r="AZ8" s="23">
        <f t="shared" si="20"/>
        <v>30</v>
      </c>
      <c r="BA8" s="23">
        <f t="shared" si="21"/>
        <v>0</v>
      </c>
      <c r="BB8" s="23">
        <f t="shared" si="22"/>
        <v>37</v>
      </c>
      <c r="BC8" s="23">
        <f t="shared" si="23"/>
        <v>46</v>
      </c>
    </row>
    <row r="9" spans="1:55" ht="24.95" customHeight="1">
      <c r="A9" s="2">
        <v>7</v>
      </c>
      <c r="B9" s="19" t="s">
        <v>15</v>
      </c>
      <c r="C9" s="20" t="s">
        <v>21</v>
      </c>
      <c r="D9" s="21" t="s">
        <v>23</v>
      </c>
      <c r="E9" s="21" t="s">
        <v>66</v>
      </c>
      <c r="F9" s="60" t="s">
        <v>119</v>
      </c>
      <c r="G9" s="78" t="s">
        <v>117</v>
      </c>
      <c r="H9" s="63">
        <v>41</v>
      </c>
      <c r="I9" s="14">
        <f>IF(H9="",0,(H9/MAX($H$3:$H$53))*$AD$1)</f>
        <v>91.111111111111114</v>
      </c>
      <c r="J9" s="63">
        <v>37</v>
      </c>
      <c r="K9" s="14">
        <f>IF(J9="",0,(J9/MAX($J$3:$J$53))*$AD$1)</f>
        <v>86.04651162790698</v>
      </c>
      <c r="L9" s="63">
        <v>38</v>
      </c>
      <c r="M9" s="14">
        <f>IF(L9="",0,(L9/MAX($L$3:$L$53))*$AD$1)</f>
        <v>82.608695652173907</v>
      </c>
      <c r="N9" s="63">
        <v>37</v>
      </c>
      <c r="O9" s="14">
        <f>IF(N9="",0,(N9/MAX($N$3:$N$53))*$AD$1)</f>
        <v>82.222222222222214</v>
      </c>
      <c r="P9" s="63">
        <v>31</v>
      </c>
      <c r="Q9" s="14">
        <f>IF(P9="",0,(P9/MAX($P$3:$P$53))*$AD$1)</f>
        <v>70.454545454545453</v>
      </c>
      <c r="R9" s="63">
        <v>36</v>
      </c>
      <c r="S9" s="14">
        <f>IF(R9="",0,(R9/MAX($R$3:$R$53))*$AD$1)</f>
        <v>81.818181818181827</v>
      </c>
      <c r="T9" s="63">
        <v>32</v>
      </c>
      <c r="U9" s="14">
        <f>IF(T9="",0,(T9/MAX($T$3:$T$53))*$AD$1)</f>
        <v>84.210526315789465</v>
      </c>
      <c r="V9" s="63">
        <v>29</v>
      </c>
      <c r="W9" s="14">
        <f>IF(V9="",0,(V9/MAX($V$3:$V$53))*$AD$1)</f>
        <v>70.731707317073173</v>
      </c>
      <c r="X9" s="63">
        <v>42</v>
      </c>
      <c r="Y9" s="14">
        <f>IF(X9="",0,(X9/MAX($X$3:$X$53))*$AD$1)</f>
        <v>91.304347826086953</v>
      </c>
      <c r="Z9" s="63">
        <v>36</v>
      </c>
      <c r="AA9" s="14">
        <f>IF(Z9="",0,(Z9/MAX($Z$3:$Z$53))*$AD$1)</f>
        <v>81.818181818181827</v>
      </c>
      <c r="AB9" s="63">
        <v>35</v>
      </c>
      <c r="AC9" s="14">
        <f>IF(AB9="",0,(AB9/MAX($AB$3:$AB$53))*$AD$1)</f>
        <v>76.08695652173914</v>
      </c>
      <c r="AD9" s="50">
        <f>I9+K9+M9+O9+Q9+S9+U9+W9+Y9+AA9+AC9</f>
        <v>898.41298768501213</v>
      </c>
      <c r="AE9" s="26">
        <f>(LARGE(AF9:AP9,1)+LARGE(AF9:AP9,2)+LARGE(AF9:AP9,3)+LARGE(AF9:AP9,4)+LARGE(AF9:AP9,5)+LARGE(AF9:AP9,6)+LARGE(AF9:AP9,7)+LARGE(AF9:AP9,8)+LARGE(AF9:AP9,9)+LARGE(AF9:AP9,10)+LARGE(AF9:AP9,11))-(SMALL(AF9:AP9,1)+SMALL(AF9:AP9,2))</f>
        <v>757.22673491339356</v>
      </c>
      <c r="AF9" s="24">
        <f t="shared" si="0"/>
        <v>91.111111111111114</v>
      </c>
      <c r="AG9" s="24">
        <f t="shared" si="1"/>
        <v>86.04651162790698</v>
      </c>
      <c r="AH9" s="24">
        <f t="shared" si="2"/>
        <v>82.608695652173907</v>
      </c>
      <c r="AI9" s="24">
        <f t="shared" si="3"/>
        <v>82.222222222222214</v>
      </c>
      <c r="AJ9" s="24">
        <f t="shared" si="4"/>
        <v>70.454545454545453</v>
      </c>
      <c r="AK9" s="24">
        <f t="shared" si="5"/>
        <v>81.818181818181827</v>
      </c>
      <c r="AL9" s="24">
        <f t="shared" si="6"/>
        <v>84.210526315789465</v>
      </c>
      <c r="AM9" s="24">
        <f t="shared" si="7"/>
        <v>70.731707317073173</v>
      </c>
      <c r="AN9" s="24">
        <f t="shared" si="8"/>
        <v>91.304347826086953</v>
      </c>
      <c r="AO9" s="24">
        <f t="shared" si="9"/>
        <v>81.818181818181827</v>
      </c>
      <c r="AP9" s="27">
        <f t="shared" si="10"/>
        <v>76.08695652173914</v>
      </c>
      <c r="AQ9" s="38">
        <f t="shared" si="11"/>
        <v>394</v>
      </c>
      <c r="AR9" s="39">
        <f t="shared" si="12"/>
        <v>334</v>
      </c>
      <c r="AS9" s="23">
        <f t="shared" si="13"/>
        <v>41</v>
      </c>
      <c r="AT9" s="23">
        <f t="shared" si="14"/>
        <v>37</v>
      </c>
      <c r="AU9" s="23">
        <f t="shared" si="15"/>
        <v>38</v>
      </c>
      <c r="AV9" s="23">
        <f t="shared" si="16"/>
        <v>37</v>
      </c>
      <c r="AW9" s="23">
        <f t="shared" si="17"/>
        <v>31</v>
      </c>
      <c r="AX9" s="23">
        <f t="shared" si="18"/>
        <v>36</v>
      </c>
      <c r="AY9" s="23">
        <f t="shared" si="19"/>
        <v>32</v>
      </c>
      <c r="AZ9" s="23">
        <f t="shared" si="20"/>
        <v>29</v>
      </c>
      <c r="BA9" s="23">
        <f t="shared" si="21"/>
        <v>42</v>
      </c>
      <c r="BB9" s="23">
        <f t="shared" si="22"/>
        <v>36</v>
      </c>
      <c r="BC9" s="23">
        <f t="shared" si="23"/>
        <v>35</v>
      </c>
    </row>
    <row r="10" spans="1:55" ht="24.95" customHeight="1">
      <c r="A10" s="2">
        <v>8</v>
      </c>
      <c r="B10" s="18" t="s">
        <v>7</v>
      </c>
      <c r="C10" s="20" t="s">
        <v>28</v>
      </c>
      <c r="D10" s="21" t="s">
        <v>76</v>
      </c>
      <c r="E10" s="21" t="s">
        <v>27</v>
      </c>
      <c r="F10" s="62" t="s">
        <v>14</v>
      </c>
      <c r="G10" s="78" t="s">
        <v>117</v>
      </c>
      <c r="H10" s="30">
        <v>41</v>
      </c>
      <c r="I10" s="14">
        <f>IF(H10="",0,(H10/MAX($H$3:$H$53))*$AD$1)</f>
        <v>91.111111111111114</v>
      </c>
      <c r="J10" s="30">
        <v>40</v>
      </c>
      <c r="K10" s="14">
        <f>IF(J10="",0,(J10/MAX($J$3:$J$53))*$AD$1)</f>
        <v>93.023255813953483</v>
      </c>
      <c r="L10" s="30">
        <v>38</v>
      </c>
      <c r="M10" s="14">
        <f>IF(L10="",0,(L10/MAX($L$3:$L$53))*$AD$1)</f>
        <v>82.608695652173907</v>
      </c>
      <c r="N10" s="30">
        <v>37</v>
      </c>
      <c r="O10" s="14">
        <f>IF(N10="",0,(N10/MAX($N$3:$N$53))*$AD$1)</f>
        <v>82.222222222222214</v>
      </c>
      <c r="P10" s="30">
        <v>30</v>
      </c>
      <c r="Q10" s="14">
        <f>IF(P10="",0,(P10/MAX($P$3:$P$53))*$AD$1)</f>
        <v>68.181818181818173</v>
      </c>
      <c r="R10" s="30">
        <v>37</v>
      </c>
      <c r="S10" s="14">
        <f>IF(R10="",0,(R10/MAX($R$3:$R$53))*$AD$1)</f>
        <v>84.090909090909093</v>
      </c>
      <c r="T10" s="30">
        <v>29</v>
      </c>
      <c r="U10" s="14">
        <f>IF(T10="",0,(T10/MAX($T$3:$T$53))*$AD$1)</f>
        <v>76.31578947368422</v>
      </c>
      <c r="V10" s="30">
        <v>26</v>
      </c>
      <c r="W10" s="14">
        <f>IF(V10="",0,(V10/MAX($V$3:$V$53))*$AD$1)</f>
        <v>63.414634146341463</v>
      </c>
      <c r="X10" s="30">
        <v>25</v>
      </c>
      <c r="Y10" s="14">
        <f>IF(X10="",0,(X10/MAX($X$3:$X$53))*$AD$1)</f>
        <v>54.347826086956516</v>
      </c>
      <c r="Z10" s="30">
        <v>37</v>
      </c>
      <c r="AA10" s="14">
        <f>IF(Z10="",0,(Z10/MAX($Z$3:$Z$53))*$AD$1)</f>
        <v>84.090909090909093</v>
      </c>
      <c r="AB10" s="30">
        <v>17</v>
      </c>
      <c r="AC10" s="14">
        <f>IF(AB10="",0,(AB10/MAX($AB$3:$AB$53))*$AD$1)</f>
        <v>36.95652173913043</v>
      </c>
      <c r="AD10" s="50">
        <f>I10+K10+M10+O10+Q10+S10+U10+W10+Y10+AA10+AC10</f>
        <v>816.36369260920958</v>
      </c>
      <c r="AE10" s="26">
        <f>(LARGE(AF10:AP10,1)+LARGE(AF10:AP10,2)+LARGE(AF10:AP10,3)+LARGE(AF10:AP10,4)+LARGE(AF10:AP10,5)+LARGE(AF10:AP10,6)+LARGE(AF10:AP10,7)+LARGE(AF10:AP10,8)+LARGE(AF10:AP10,9)+LARGE(AF10:AP10,10)+LARGE(AF10:AP10,11))-(SMALL(AF10:AP10,1)+SMALL(AF10:AP10,2))</f>
        <v>725.0593447831227</v>
      </c>
      <c r="AF10" s="24">
        <f t="shared" si="0"/>
        <v>91.111111111111114</v>
      </c>
      <c r="AG10" s="24">
        <f t="shared" si="1"/>
        <v>93.023255813953483</v>
      </c>
      <c r="AH10" s="24">
        <f t="shared" si="2"/>
        <v>82.608695652173907</v>
      </c>
      <c r="AI10" s="24">
        <f t="shared" si="3"/>
        <v>82.222222222222214</v>
      </c>
      <c r="AJ10" s="24">
        <f t="shared" si="4"/>
        <v>68.181818181818173</v>
      </c>
      <c r="AK10" s="24">
        <f t="shared" si="5"/>
        <v>84.090909090909093</v>
      </c>
      <c r="AL10" s="24">
        <f t="shared" si="6"/>
        <v>76.31578947368422</v>
      </c>
      <c r="AM10" s="24">
        <f t="shared" si="7"/>
        <v>63.414634146341463</v>
      </c>
      <c r="AN10" s="24">
        <f t="shared" si="8"/>
        <v>54.347826086956516</v>
      </c>
      <c r="AO10" s="24">
        <f t="shared" si="9"/>
        <v>84.090909090909093</v>
      </c>
      <c r="AP10" s="27">
        <f t="shared" si="10"/>
        <v>36.95652173913043</v>
      </c>
      <c r="AQ10" s="38">
        <f t="shared" si="11"/>
        <v>357</v>
      </c>
      <c r="AR10" s="39">
        <f t="shared" si="12"/>
        <v>315</v>
      </c>
      <c r="AS10" s="23">
        <f t="shared" si="13"/>
        <v>41</v>
      </c>
      <c r="AT10" s="23">
        <f t="shared" si="14"/>
        <v>40</v>
      </c>
      <c r="AU10" s="23">
        <f t="shared" si="15"/>
        <v>38</v>
      </c>
      <c r="AV10" s="23">
        <f t="shared" si="16"/>
        <v>37</v>
      </c>
      <c r="AW10" s="23">
        <f t="shared" si="17"/>
        <v>30</v>
      </c>
      <c r="AX10" s="23">
        <f t="shared" si="18"/>
        <v>37</v>
      </c>
      <c r="AY10" s="23">
        <f t="shared" si="19"/>
        <v>29</v>
      </c>
      <c r="AZ10" s="23">
        <f t="shared" si="20"/>
        <v>26</v>
      </c>
      <c r="BA10" s="23">
        <f t="shared" si="21"/>
        <v>25</v>
      </c>
      <c r="BB10" s="23">
        <f t="shared" si="22"/>
        <v>37</v>
      </c>
      <c r="BC10" s="23">
        <f t="shared" si="23"/>
        <v>17</v>
      </c>
    </row>
    <row r="11" spans="1:55" ht="24.95" customHeight="1">
      <c r="A11" s="2">
        <v>9</v>
      </c>
      <c r="B11" s="19" t="s">
        <v>4</v>
      </c>
      <c r="C11" s="20" t="s">
        <v>24</v>
      </c>
      <c r="D11" s="21" t="s">
        <v>78</v>
      </c>
      <c r="E11" s="21" t="s">
        <v>74</v>
      </c>
      <c r="F11" s="62" t="s">
        <v>14</v>
      </c>
      <c r="G11" s="78" t="s">
        <v>117</v>
      </c>
      <c r="H11" s="30">
        <v>42</v>
      </c>
      <c r="I11" s="14">
        <f>IF(H11="",0,(H11/MAX($H$3:$H$53))*$AD$1)</f>
        <v>93.333333333333329</v>
      </c>
      <c r="J11" s="30">
        <v>34</v>
      </c>
      <c r="K11" s="14">
        <f>IF(J11="",0,(J11/MAX($J$3:$J$53))*$AD$1)</f>
        <v>79.069767441860463</v>
      </c>
      <c r="L11" s="30">
        <v>35</v>
      </c>
      <c r="M11" s="14">
        <f>IF(L11="",0,(L11/MAX($L$3:$L$53))*$AD$1)</f>
        <v>76.08695652173914</v>
      </c>
      <c r="N11" s="30">
        <v>39</v>
      </c>
      <c r="O11" s="14">
        <f>IF(N11="",0,(N11/MAX($N$3:$N$53))*$AD$1)</f>
        <v>86.666666666666671</v>
      </c>
      <c r="P11" s="30">
        <v>36</v>
      </c>
      <c r="Q11" s="14">
        <f>IF(P11="",0,(P11/MAX($P$3:$P$53))*$AD$1)</f>
        <v>81.818181818181827</v>
      </c>
      <c r="R11" s="30">
        <v>38</v>
      </c>
      <c r="S11" s="14">
        <f>IF(R11="",0,(R11/MAX($R$3:$R$53))*$AD$1)</f>
        <v>86.36363636363636</v>
      </c>
      <c r="T11" s="30">
        <v>26</v>
      </c>
      <c r="U11" s="14">
        <f>IF(T11="",0,(T11/MAX($T$3:$T$53))*$AD$1)</f>
        <v>68.421052631578945</v>
      </c>
      <c r="V11" s="30">
        <v>28</v>
      </c>
      <c r="W11" s="14">
        <f>IF(V11="",0,(V11/MAX($V$3:$V$53))*$AD$1)</f>
        <v>68.292682926829272</v>
      </c>
      <c r="X11" s="30">
        <v>29</v>
      </c>
      <c r="Y11" s="14">
        <f>IF(X11="",0,(X11/MAX($X$3:$X$53))*$AD$1)</f>
        <v>63.04347826086957</v>
      </c>
      <c r="Z11" s="30">
        <v>25</v>
      </c>
      <c r="AA11" s="14">
        <f>IF(Z11="",0,(Z11/MAX($Z$3:$Z$53))*$AD$1)</f>
        <v>56.81818181818182</v>
      </c>
      <c r="AB11" s="30">
        <v>36</v>
      </c>
      <c r="AC11" s="14">
        <f>IF(AB11="",0,(AB11/MAX($AB$3:$AB$53))*$AD$1)</f>
        <v>78.260869565217391</v>
      </c>
      <c r="AD11" s="50">
        <f>I11+K11+M11+O11+Q11+S11+U11+W11+Y11+AA11+AC11</f>
        <v>838.17480734809487</v>
      </c>
      <c r="AE11" s="26">
        <f>(LARGE(AF11:AP11,1)+LARGE(AF11:AP11,2)+LARGE(AF11:AP11,3)+LARGE(AF11:AP11,4)+LARGE(AF11:AP11,5)+LARGE(AF11:AP11,6)+LARGE(AF11:AP11,7)+LARGE(AF11:AP11,8)+LARGE(AF11:AP11,9)+LARGE(AF11:AP11,10)+LARGE(AF11:AP11,11))-(SMALL(AF11:AP11,1)+SMALL(AF11:AP11,2))</f>
        <v>718.3131472690435</v>
      </c>
      <c r="AF11" s="24">
        <f t="shared" si="0"/>
        <v>93.333333333333329</v>
      </c>
      <c r="AG11" s="24">
        <f t="shared" si="1"/>
        <v>79.069767441860463</v>
      </c>
      <c r="AH11" s="24">
        <f t="shared" si="2"/>
        <v>76.08695652173914</v>
      </c>
      <c r="AI11" s="24">
        <f t="shared" si="3"/>
        <v>86.666666666666671</v>
      </c>
      <c r="AJ11" s="24">
        <f t="shared" si="4"/>
        <v>81.818181818181827</v>
      </c>
      <c r="AK11" s="24">
        <f t="shared" si="5"/>
        <v>86.36363636363636</v>
      </c>
      <c r="AL11" s="24">
        <f t="shared" si="6"/>
        <v>68.421052631578945</v>
      </c>
      <c r="AM11" s="24">
        <f t="shared" si="7"/>
        <v>68.292682926829272</v>
      </c>
      <c r="AN11" s="24">
        <f t="shared" si="8"/>
        <v>63.04347826086957</v>
      </c>
      <c r="AO11" s="24">
        <f t="shared" si="9"/>
        <v>56.81818181818182</v>
      </c>
      <c r="AP11" s="27">
        <f t="shared" si="10"/>
        <v>78.260869565217391</v>
      </c>
      <c r="AQ11" s="38">
        <f t="shared" si="11"/>
        <v>368</v>
      </c>
      <c r="AR11" s="39">
        <f t="shared" si="12"/>
        <v>317</v>
      </c>
      <c r="AS11" s="23">
        <f t="shared" si="13"/>
        <v>42</v>
      </c>
      <c r="AT11" s="23">
        <f t="shared" si="14"/>
        <v>34</v>
      </c>
      <c r="AU11" s="23">
        <f t="shared" si="15"/>
        <v>35</v>
      </c>
      <c r="AV11" s="23">
        <f t="shared" si="16"/>
        <v>39</v>
      </c>
      <c r="AW11" s="23">
        <f t="shared" si="17"/>
        <v>36</v>
      </c>
      <c r="AX11" s="23">
        <f t="shared" si="18"/>
        <v>38</v>
      </c>
      <c r="AY11" s="23">
        <f t="shared" si="19"/>
        <v>26</v>
      </c>
      <c r="AZ11" s="23">
        <f t="shared" si="20"/>
        <v>28</v>
      </c>
      <c r="BA11" s="23">
        <f t="shared" si="21"/>
        <v>29</v>
      </c>
      <c r="BB11" s="23">
        <f t="shared" si="22"/>
        <v>25</v>
      </c>
      <c r="BC11" s="23">
        <f t="shared" si="23"/>
        <v>36</v>
      </c>
    </row>
    <row r="12" spans="1:55" ht="24.95" customHeight="1">
      <c r="A12" s="2">
        <v>10</v>
      </c>
      <c r="B12" s="19" t="s">
        <v>18</v>
      </c>
      <c r="C12" s="20" t="s">
        <v>21</v>
      </c>
      <c r="D12" s="21" t="s">
        <v>78</v>
      </c>
      <c r="E12" s="21" t="s">
        <v>66</v>
      </c>
      <c r="F12" s="62" t="s">
        <v>14</v>
      </c>
      <c r="G12" s="78" t="s">
        <v>117</v>
      </c>
      <c r="H12" s="30">
        <v>31</v>
      </c>
      <c r="I12" s="14">
        <f>IF(H12="",0,(H12/MAX($H$3:$H$53))*$AD$1)</f>
        <v>68.888888888888886</v>
      </c>
      <c r="J12" s="30">
        <v>32</v>
      </c>
      <c r="K12" s="14">
        <f>IF(J12="",0,(J12/MAX($J$3:$J$53))*$AD$1)</f>
        <v>74.418604651162795</v>
      </c>
      <c r="L12" s="30">
        <v>29</v>
      </c>
      <c r="M12" s="14">
        <f>IF(L12="",0,(L12/MAX($L$3:$L$53))*$AD$1)</f>
        <v>63.04347826086957</v>
      </c>
      <c r="N12" s="30">
        <v>33</v>
      </c>
      <c r="O12" s="14">
        <f>IF(N12="",0,(N12/MAX($N$3:$N$53))*$AD$1)</f>
        <v>73.333333333333329</v>
      </c>
      <c r="P12" s="30">
        <v>33</v>
      </c>
      <c r="Q12" s="14">
        <f>IF(P12="",0,(P12/MAX($P$3:$P$53))*$AD$1)</f>
        <v>75</v>
      </c>
      <c r="R12" s="30">
        <v>33</v>
      </c>
      <c r="S12" s="14">
        <f>IF(R12="",0,(R12/MAX($R$3:$R$53))*$AD$1)</f>
        <v>75</v>
      </c>
      <c r="T12" s="30">
        <v>32</v>
      </c>
      <c r="U12" s="14">
        <f>IF(T12="",0,(T12/MAX($T$3:$T$53))*$AD$1)</f>
        <v>84.210526315789465</v>
      </c>
      <c r="V12" s="30">
        <v>29</v>
      </c>
      <c r="W12" s="14">
        <f>IF(V12="",0,(V12/MAX($V$3:$V$53))*$AD$1)</f>
        <v>70.731707317073173</v>
      </c>
      <c r="X12" s="30">
        <v>31</v>
      </c>
      <c r="Y12" s="14">
        <f>IF(X12="",0,(X12/MAX($X$3:$X$53))*$AD$1)</f>
        <v>67.391304347826093</v>
      </c>
      <c r="Z12" s="30">
        <v>37</v>
      </c>
      <c r="AA12" s="14">
        <f>IF(Z12="",0,(Z12/MAX($Z$3:$Z$53))*$AD$1)</f>
        <v>84.090909090909093</v>
      </c>
      <c r="AB12" s="30">
        <v>26</v>
      </c>
      <c r="AC12" s="14">
        <f>IF(AB12="",0,(AB12/MAX($AB$3:$AB$53))*$AD$1)</f>
        <v>56.521739130434781</v>
      </c>
      <c r="AD12" s="50">
        <f>I12+K12+M12+O12+Q12+S12+U12+W12+Y12+AA12+AC12</f>
        <v>792.63049133628715</v>
      </c>
      <c r="AE12" s="26">
        <f>(LARGE(AF12:AP12,1)+LARGE(AF12:AP12,2)+LARGE(AF12:AP12,3)+LARGE(AF12:AP12,4)+LARGE(AF12:AP12,5)+LARGE(AF12:AP12,6)+LARGE(AF12:AP12,7)+LARGE(AF12:AP12,8)+LARGE(AF12:AP12,9)+LARGE(AF12:AP12,10)+LARGE(AF12:AP12,11))-(SMALL(AF12:AP12,1)+SMALL(AF12:AP12,2))</f>
        <v>673.06527394498289</v>
      </c>
      <c r="AF12" s="24">
        <f t="shared" si="0"/>
        <v>68.888888888888886</v>
      </c>
      <c r="AG12" s="24">
        <f t="shared" si="1"/>
        <v>74.418604651162795</v>
      </c>
      <c r="AH12" s="24">
        <f t="shared" si="2"/>
        <v>63.04347826086957</v>
      </c>
      <c r="AI12" s="24">
        <f t="shared" si="3"/>
        <v>73.333333333333329</v>
      </c>
      <c r="AJ12" s="24">
        <f t="shared" si="4"/>
        <v>75</v>
      </c>
      <c r="AK12" s="24">
        <f t="shared" si="5"/>
        <v>75</v>
      </c>
      <c r="AL12" s="24">
        <f t="shared" si="6"/>
        <v>84.210526315789465</v>
      </c>
      <c r="AM12" s="24">
        <f t="shared" si="7"/>
        <v>70.731707317073173</v>
      </c>
      <c r="AN12" s="24">
        <f t="shared" si="8"/>
        <v>67.391304347826093</v>
      </c>
      <c r="AO12" s="24">
        <f t="shared" si="9"/>
        <v>84.090909090909093</v>
      </c>
      <c r="AP12" s="27">
        <f t="shared" si="10"/>
        <v>56.521739130434781</v>
      </c>
      <c r="AQ12" s="38">
        <f t="shared" si="11"/>
        <v>346</v>
      </c>
      <c r="AR12" s="39">
        <f t="shared" si="12"/>
        <v>291</v>
      </c>
      <c r="AS12" s="23">
        <f t="shared" si="13"/>
        <v>31</v>
      </c>
      <c r="AT12" s="23">
        <f t="shared" si="14"/>
        <v>32</v>
      </c>
      <c r="AU12" s="23">
        <f t="shared" si="15"/>
        <v>29</v>
      </c>
      <c r="AV12" s="23">
        <f t="shared" si="16"/>
        <v>33</v>
      </c>
      <c r="AW12" s="23">
        <f t="shared" si="17"/>
        <v>33</v>
      </c>
      <c r="AX12" s="23">
        <f t="shared" si="18"/>
        <v>33</v>
      </c>
      <c r="AY12" s="23">
        <f t="shared" si="19"/>
        <v>32</v>
      </c>
      <c r="AZ12" s="23">
        <f t="shared" si="20"/>
        <v>29</v>
      </c>
      <c r="BA12" s="23">
        <f t="shared" si="21"/>
        <v>31</v>
      </c>
      <c r="BB12" s="23">
        <f t="shared" si="22"/>
        <v>37</v>
      </c>
      <c r="BC12" s="23">
        <f t="shared" si="23"/>
        <v>26</v>
      </c>
    </row>
    <row r="13" spans="1:55" ht="24.95" customHeight="1">
      <c r="A13" s="2">
        <v>11</v>
      </c>
      <c r="B13" s="18" t="s">
        <v>8</v>
      </c>
      <c r="C13" s="20" t="s">
        <v>29</v>
      </c>
      <c r="D13" s="21" t="s">
        <v>104</v>
      </c>
      <c r="E13" s="21" t="s">
        <v>66</v>
      </c>
      <c r="F13" s="62" t="s">
        <v>14</v>
      </c>
      <c r="G13" s="78" t="s">
        <v>117</v>
      </c>
      <c r="H13" s="30">
        <v>37</v>
      </c>
      <c r="I13" s="14">
        <f>IF(H13="",0,(H13/MAX($H$3:$H$53))*$AD$1)</f>
        <v>82.222222222222214</v>
      </c>
      <c r="J13" s="30">
        <v>30</v>
      </c>
      <c r="K13" s="14">
        <f>IF(J13="",0,(J13/MAX($J$3:$J$53))*$AD$1)</f>
        <v>69.767441860465112</v>
      </c>
      <c r="L13" s="30">
        <v>26</v>
      </c>
      <c r="M13" s="14">
        <f>IF(L13="",0,(L13/MAX($L$3:$L$53))*$AD$1)</f>
        <v>56.521739130434781</v>
      </c>
      <c r="N13" s="30">
        <v>38</v>
      </c>
      <c r="O13" s="14">
        <f>IF(N13="",0,(N13/MAX($N$3:$N$53))*$AD$1)</f>
        <v>84.444444444444443</v>
      </c>
      <c r="P13" s="30">
        <v>31</v>
      </c>
      <c r="Q13" s="14">
        <f>IF(P13="",0,(P13/MAX($P$3:$P$53))*$AD$1)</f>
        <v>70.454545454545453</v>
      </c>
      <c r="R13" s="30">
        <v>37</v>
      </c>
      <c r="S13" s="14">
        <f>IF(R13="",0,(R13/MAX($R$3:$R$53))*$AD$1)</f>
        <v>84.090909090909093</v>
      </c>
      <c r="T13" s="30">
        <v>26</v>
      </c>
      <c r="U13" s="14">
        <f>IF(T13="",0,(T13/MAX($T$3:$T$53))*$AD$1)</f>
        <v>68.421052631578945</v>
      </c>
      <c r="V13" s="30">
        <v>27</v>
      </c>
      <c r="W13" s="14">
        <f>IF(V13="",0,(V13/MAX($V$3:$V$53))*$AD$1)</f>
        <v>65.853658536585371</v>
      </c>
      <c r="X13" s="30">
        <v>35</v>
      </c>
      <c r="Y13" s="14">
        <f>IF(X13="",0,(X13/MAX($X$3:$X$53))*$AD$1)</f>
        <v>76.08695652173914</v>
      </c>
      <c r="Z13" s="30">
        <v>29</v>
      </c>
      <c r="AA13" s="14">
        <f>IF(Z13="",0,(Z13/MAX($Z$3:$Z$53))*$AD$1)</f>
        <v>65.909090909090907</v>
      </c>
      <c r="AB13" s="30"/>
      <c r="AC13" s="14">
        <f>IF(AB13="",0,(AB13/MAX($AB$3:$AB$53))*$AD$1)</f>
        <v>0</v>
      </c>
      <c r="AD13" s="50">
        <f>I13+K13+M13+O13+Q13+S13+U13+W13+Y13+AA13+AC13</f>
        <v>723.7720608020154</v>
      </c>
      <c r="AE13" s="26">
        <f>(LARGE(AF13:AP13,1)+LARGE(AF13:AP13,2)+LARGE(AF13:AP13,3)+LARGE(AF13:AP13,4)+LARGE(AF13:AP13,5)+LARGE(AF13:AP13,6)+LARGE(AF13:AP13,7)+LARGE(AF13:AP13,8)+LARGE(AF13:AP13,9)+LARGE(AF13:AP13,10)+LARGE(AF13:AP13,11))-(SMALL(AF13:AP13,1)+SMALL(AF13:AP13,2))</f>
        <v>667.25032167158065</v>
      </c>
      <c r="AF13" s="24">
        <f t="shared" si="0"/>
        <v>82.222222222222214</v>
      </c>
      <c r="AG13" s="24">
        <f t="shared" si="1"/>
        <v>69.767441860465112</v>
      </c>
      <c r="AH13" s="24">
        <f t="shared" si="2"/>
        <v>56.521739130434781</v>
      </c>
      <c r="AI13" s="24">
        <f t="shared" si="3"/>
        <v>84.444444444444443</v>
      </c>
      <c r="AJ13" s="24">
        <f t="shared" si="4"/>
        <v>70.454545454545453</v>
      </c>
      <c r="AK13" s="24">
        <f t="shared" si="5"/>
        <v>84.090909090909093</v>
      </c>
      <c r="AL13" s="24">
        <f t="shared" si="6"/>
        <v>68.421052631578945</v>
      </c>
      <c r="AM13" s="24">
        <f t="shared" si="7"/>
        <v>65.853658536585371</v>
      </c>
      <c r="AN13" s="24">
        <f t="shared" si="8"/>
        <v>76.08695652173914</v>
      </c>
      <c r="AO13" s="24">
        <f t="shared" si="9"/>
        <v>65.909090909090907</v>
      </c>
      <c r="AP13" s="27">
        <f t="shared" si="10"/>
        <v>0</v>
      </c>
      <c r="AQ13" s="38">
        <f t="shared" si="11"/>
        <v>316</v>
      </c>
      <c r="AR13" s="39">
        <f t="shared" si="12"/>
        <v>290</v>
      </c>
      <c r="AS13" s="23">
        <f t="shared" si="13"/>
        <v>37</v>
      </c>
      <c r="AT13" s="23">
        <f t="shared" si="14"/>
        <v>30</v>
      </c>
      <c r="AU13" s="23">
        <f t="shared" si="15"/>
        <v>26</v>
      </c>
      <c r="AV13" s="23">
        <f t="shared" si="16"/>
        <v>38</v>
      </c>
      <c r="AW13" s="23">
        <f t="shared" si="17"/>
        <v>31</v>
      </c>
      <c r="AX13" s="23">
        <f t="shared" si="18"/>
        <v>37</v>
      </c>
      <c r="AY13" s="23">
        <f t="shared" si="19"/>
        <v>26</v>
      </c>
      <c r="AZ13" s="23">
        <f t="shared" si="20"/>
        <v>27</v>
      </c>
      <c r="BA13" s="23">
        <f t="shared" si="21"/>
        <v>35</v>
      </c>
      <c r="BB13" s="23">
        <f t="shared" si="22"/>
        <v>29</v>
      </c>
      <c r="BC13" s="23">
        <f t="shared" si="23"/>
        <v>0</v>
      </c>
    </row>
    <row r="14" spans="1:55" ht="24.95" customHeight="1">
      <c r="A14" s="2">
        <v>12</v>
      </c>
      <c r="B14" s="19" t="s">
        <v>48</v>
      </c>
      <c r="C14" s="20" t="s">
        <v>24</v>
      </c>
      <c r="D14" s="21" t="s">
        <v>25</v>
      </c>
      <c r="E14" s="21" t="s">
        <v>74</v>
      </c>
      <c r="F14" s="60" t="s">
        <v>119</v>
      </c>
      <c r="G14" s="78" t="s">
        <v>117</v>
      </c>
      <c r="H14" s="30"/>
      <c r="I14" s="14">
        <f>IF(H14="",0,(H14/MAX($H$3:$H$53))*$AD$1)</f>
        <v>0</v>
      </c>
      <c r="J14" s="30"/>
      <c r="K14" s="14">
        <f>IF(J14="",0,(J14/MAX($J$3:$J$53))*$AD$1)</f>
        <v>0</v>
      </c>
      <c r="L14" s="30">
        <v>33</v>
      </c>
      <c r="M14" s="14">
        <f>IF(L14="",0,(L14/MAX($L$3:$L$53))*$AD$1)</f>
        <v>71.739130434782609</v>
      </c>
      <c r="N14" s="30">
        <v>38</v>
      </c>
      <c r="O14" s="14">
        <f>IF(N14="",0,(N14/MAX($N$3:$N$53))*$AD$1)</f>
        <v>84.444444444444443</v>
      </c>
      <c r="P14" s="30">
        <v>30</v>
      </c>
      <c r="Q14" s="14">
        <f>IF(P14="",0,(P14/MAX($P$3:$P$53))*$AD$1)</f>
        <v>68.181818181818173</v>
      </c>
      <c r="R14" s="30">
        <v>30</v>
      </c>
      <c r="S14" s="14">
        <f>IF(R14="",0,(R14/MAX($R$3:$R$53))*$AD$1)</f>
        <v>68.181818181818173</v>
      </c>
      <c r="T14" s="30">
        <v>26</v>
      </c>
      <c r="U14" s="14">
        <f>IF(T14="",0,(T14/MAX($T$3:$T$53))*$AD$1)</f>
        <v>68.421052631578945</v>
      </c>
      <c r="V14" s="30">
        <v>22</v>
      </c>
      <c r="W14" s="14">
        <f>IF(V14="",0,(V14/MAX($V$3:$V$53))*$AD$1)</f>
        <v>53.658536585365859</v>
      </c>
      <c r="X14" s="30">
        <v>33</v>
      </c>
      <c r="Y14" s="14">
        <f>IF(X14="",0,(X14/MAX($X$3:$X$53))*$AD$1)</f>
        <v>71.739130434782609</v>
      </c>
      <c r="Z14" s="30">
        <v>34</v>
      </c>
      <c r="AA14" s="14">
        <f>IF(Z14="",0,(Z14/MAX($Z$3:$Z$53))*$AD$1)</f>
        <v>77.272727272727266</v>
      </c>
      <c r="AB14" s="30">
        <v>38</v>
      </c>
      <c r="AC14" s="14">
        <f>IF(AB14="",0,(AB14/MAX($AB$3:$AB$53))*$AD$1)</f>
        <v>82.608695652173907</v>
      </c>
      <c r="AD14" s="50">
        <f>I14+K14+M14+O14+Q14+S14+U14+W14+Y14+AA14+AC14</f>
        <v>646.24735381949199</v>
      </c>
      <c r="AE14" s="26">
        <f>(LARGE(AF14:AP14,1)+LARGE(AF14:AP14,2)+LARGE(AF14:AP14,3)+LARGE(AF14:AP14,4)+LARGE(AF14:AP14,5)+LARGE(AF14:AP14,6)+LARGE(AF14:AP14,7)+LARGE(AF14:AP14,8)+LARGE(AF14:AP14,9)+LARGE(AF14:AP14,10)+LARGE(AF14:AP14,11))-(SMALL(AF14:AP14,1)+SMALL(AF14:AP14,2))</f>
        <v>646.24735381949188</v>
      </c>
      <c r="AF14" s="24">
        <f t="shared" si="0"/>
        <v>0</v>
      </c>
      <c r="AG14" s="24">
        <f t="shared" si="1"/>
        <v>0</v>
      </c>
      <c r="AH14" s="24">
        <f t="shared" si="2"/>
        <v>71.739130434782609</v>
      </c>
      <c r="AI14" s="24">
        <f t="shared" si="3"/>
        <v>84.444444444444443</v>
      </c>
      <c r="AJ14" s="24">
        <f t="shared" si="4"/>
        <v>68.181818181818173</v>
      </c>
      <c r="AK14" s="24">
        <f t="shared" si="5"/>
        <v>68.181818181818173</v>
      </c>
      <c r="AL14" s="24">
        <f t="shared" si="6"/>
        <v>68.421052631578945</v>
      </c>
      <c r="AM14" s="24">
        <f t="shared" si="7"/>
        <v>53.658536585365859</v>
      </c>
      <c r="AN14" s="24">
        <f t="shared" si="8"/>
        <v>71.739130434782609</v>
      </c>
      <c r="AO14" s="24">
        <f t="shared" si="9"/>
        <v>77.272727272727266</v>
      </c>
      <c r="AP14" s="27">
        <f t="shared" si="10"/>
        <v>82.608695652173907</v>
      </c>
      <c r="AQ14" s="38">
        <f t="shared" si="11"/>
        <v>284</v>
      </c>
      <c r="AR14" s="39">
        <f t="shared" si="12"/>
        <v>284</v>
      </c>
      <c r="AS14" s="23">
        <f t="shared" si="13"/>
        <v>0</v>
      </c>
      <c r="AT14" s="23">
        <f t="shared" si="14"/>
        <v>0</v>
      </c>
      <c r="AU14" s="23">
        <f t="shared" si="15"/>
        <v>33</v>
      </c>
      <c r="AV14" s="23">
        <f t="shared" si="16"/>
        <v>38</v>
      </c>
      <c r="AW14" s="23">
        <f t="shared" si="17"/>
        <v>30</v>
      </c>
      <c r="AX14" s="23">
        <f t="shared" si="18"/>
        <v>30</v>
      </c>
      <c r="AY14" s="23">
        <f t="shared" si="19"/>
        <v>26</v>
      </c>
      <c r="AZ14" s="23">
        <f t="shared" si="20"/>
        <v>22</v>
      </c>
      <c r="BA14" s="23">
        <f t="shared" si="21"/>
        <v>33</v>
      </c>
      <c r="BB14" s="23">
        <f t="shared" si="22"/>
        <v>34</v>
      </c>
      <c r="BC14" s="23">
        <f t="shared" si="23"/>
        <v>38</v>
      </c>
    </row>
    <row r="15" spans="1:55" ht="24.95" customHeight="1">
      <c r="A15" s="2">
        <v>13</v>
      </c>
      <c r="B15" s="19" t="s">
        <v>10</v>
      </c>
      <c r="C15" s="20" t="s">
        <v>21</v>
      </c>
      <c r="D15" s="21" t="s">
        <v>76</v>
      </c>
      <c r="E15" s="21" t="s">
        <v>75</v>
      </c>
      <c r="F15" s="79" t="s">
        <v>122</v>
      </c>
      <c r="G15" s="78" t="s">
        <v>117</v>
      </c>
      <c r="H15" s="30">
        <v>35</v>
      </c>
      <c r="I15" s="14">
        <f>IF(H15="",0,(H15/MAX($H$3:$H$53))*$AD$1)</f>
        <v>77.777777777777786</v>
      </c>
      <c r="J15" s="30">
        <v>27</v>
      </c>
      <c r="K15" s="14">
        <f>IF(J15="",0,(J15/MAX($J$3:$J$53))*$AD$1)</f>
        <v>62.790697674418603</v>
      </c>
      <c r="L15" s="30">
        <v>25</v>
      </c>
      <c r="M15" s="14">
        <f>IF(L15="",0,(L15/MAX($L$3:$L$53))*$AD$1)</f>
        <v>54.347826086956516</v>
      </c>
      <c r="N15" s="30">
        <v>28</v>
      </c>
      <c r="O15" s="14">
        <f>IF(N15="",0,(N15/MAX($N$3:$N$53))*$AD$1)</f>
        <v>62.222222222222221</v>
      </c>
      <c r="P15" s="30">
        <v>33</v>
      </c>
      <c r="Q15" s="14">
        <f>IF(P15="",0,(P15/MAX($P$3:$P$53))*$AD$1)</f>
        <v>75</v>
      </c>
      <c r="R15" s="30">
        <v>33</v>
      </c>
      <c r="S15" s="14">
        <f>IF(R15="",0,(R15/MAX($R$3:$R$53))*$AD$1)</f>
        <v>75</v>
      </c>
      <c r="T15" s="30">
        <v>20</v>
      </c>
      <c r="U15" s="14">
        <f>IF(T15="",0,(T15/MAX($T$3:$T$53))*$AD$1)</f>
        <v>52.631578947368418</v>
      </c>
      <c r="V15" s="30">
        <v>18</v>
      </c>
      <c r="W15" s="14">
        <f>IF(V15="",0,(V15/MAX($V$3:$V$53))*$AD$1)</f>
        <v>43.902439024390247</v>
      </c>
      <c r="X15" s="30">
        <v>24</v>
      </c>
      <c r="Y15" s="14">
        <f>IF(X15="",0,(X15/MAX($X$3:$X$53))*$AD$1)</f>
        <v>52.173913043478258</v>
      </c>
      <c r="Z15" s="30">
        <v>28</v>
      </c>
      <c r="AA15" s="14">
        <f>IF(Z15="",0,(Z15/MAX($Z$3:$Z$53))*$AD$1)</f>
        <v>63.636363636363633</v>
      </c>
      <c r="AB15" s="30">
        <v>35</v>
      </c>
      <c r="AC15" s="14">
        <f>IF(AB15="",0,(AB15/MAX($AB$3:$AB$53))*$AD$1)</f>
        <v>76.08695652173914</v>
      </c>
      <c r="AD15" s="50">
        <f>I15+K15+M15+O15+Q15+S15+U15+W15+Y15+AA15+AC15</f>
        <v>695.56977493471481</v>
      </c>
      <c r="AE15" s="26">
        <f>(LARGE(AF15:AP15,1)+LARGE(AF15:AP15,2)+LARGE(AF15:AP15,3)+LARGE(AF15:AP15,4)+LARGE(AF15:AP15,5)+LARGE(AF15:AP15,6)+LARGE(AF15:AP15,7)+LARGE(AF15:AP15,8)+LARGE(AF15:AP15,9)+LARGE(AF15:AP15,10)+LARGE(AF15:AP15,11))-(SMALL(AF15:AP15,1)+SMALL(AF15:AP15,2))</f>
        <v>599.49342286684634</v>
      </c>
      <c r="AF15" s="24">
        <f t="shared" si="0"/>
        <v>77.777777777777786</v>
      </c>
      <c r="AG15" s="24">
        <f t="shared" si="1"/>
        <v>62.790697674418603</v>
      </c>
      <c r="AH15" s="24">
        <f t="shared" si="2"/>
        <v>54.347826086956516</v>
      </c>
      <c r="AI15" s="24">
        <f t="shared" si="3"/>
        <v>62.222222222222221</v>
      </c>
      <c r="AJ15" s="24">
        <f t="shared" si="4"/>
        <v>75</v>
      </c>
      <c r="AK15" s="24">
        <f t="shared" si="5"/>
        <v>75</v>
      </c>
      <c r="AL15" s="24">
        <f t="shared" si="6"/>
        <v>52.631578947368418</v>
      </c>
      <c r="AM15" s="24">
        <f t="shared" si="7"/>
        <v>43.902439024390247</v>
      </c>
      <c r="AN15" s="24">
        <f t="shared" si="8"/>
        <v>52.173913043478258</v>
      </c>
      <c r="AO15" s="24">
        <f t="shared" si="9"/>
        <v>63.636363636363633</v>
      </c>
      <c r="AP15" s="27">
        <f t="shared" si="10"/>
        <v>76.08695652173914</v>
      </c>
      <c r="AQ15" s="38">
        <f t="shared" si="11"/>
        <v>306</v>
      </c>
      <c r="AR15" s="39">
        <f t="shared" si="12"/>
        <v>268</v>
      </c>
      <c r="AS15" s="23">
        <f t="shared" si="13"/>
        <v>35</v>
      </c>
      <c r="AT15" s="23">
        <f t="shared" si="14"/>
        <v>27</v>
      </c>
      <c r="AU15" s="23">
        <f t="shared" si="15"/>
        <v>25</v>
      </c>
      <c r="AV15" s="23">
        <f t="shared" si="16"/>
        <v>28</v>
      </c>
      <c r="AW15" s="23">
        <f t="shared" si="17"/>
        <v>33</v>
      </c>
      <c r="AX15" s="23">
        <f t="shared" si="18"/>
        <v>33</v>
      </c>
      <c r="AY15" s="23">
        <f t="shared" si="19"/>
        <v>20</v>
      </c>
      <c r="AZ15" s="23">
        <f t="shared" si="20"/>
        <v>18</v>
      </c>
      <c r="BA15" s="23">
        <f t="shared" si="21"/>
        <v>24</v>
      </c>
      <c r="BB15" s="23">
        <f t="shared" si="22"/>
        <v>28</v>
      </c>
      <c r="BC15" s="23">
        <f t="shared" si="23"/>
        <v>35</v>
      </c>
    </row>
    <row r="16" spans="1:55" ht="24.95" customHeight="1">
      <c r="A16" s="2">
        <v>14</v>
      </c>
      <c r="B16" s="19" t="s">
        <v>32</v>
      </c>
      <c r="C16" s="20" t="s">
        <v>35</v>
      </c>
      <c r="D16" s="21" t="s">
        <v>90</v>
      </c>
      <c r="E16" s="21" t="s">
        <v>66</v>
      </c>
      <c r="F16" s="80" t="s">
        <v>121</v>
      </c>
      <c r="G16" s="78" t="s">
        <v>117</v>
      </c>
      <c r="H16" s="30">
        <v>38</v>
      </c>
      <c r="I16" s="14">
        <f>IF(H16="",0,(H16/MAX($H$3:$H$53))*$AD$1)</f>
        <v>84.444444444444443</v>
      </c>
      <c r="J16" s="30">
        <v>35</v>
      </c>
      <c r="K16" s="14">
        <f>IF(J16="",0,(J16/MAX($J$3:$J$53))*$AD$1)</f>
        <v>81.395348837209298</v>
      </c>
      <c r="L16" s="30">
        <v>32</v>
      </c>
      <c r="M16" s="14">
        <f>IF(L16="",0,(L16/MAX($L$3:$L$53))*$AD$1)</f>
        <v>69.565217391304344</v>
      </c>
      <c r="N16" s="30">
        <v>39</v>
      </c>
      <c r="O16" s="14">
        <f>IF(N16="",0,(N16/MAX($N$3:$N$53))*$AD$1)</f>
        <v>86.666666666666671</v>
      </c>
      <c r="P16" s="30">
        <v>26</v>
      </c>
      <c r="Q16" s="14">
        <f>IF(P16="",0,(P16/MAX($P$3:$P$53))*$AD$1)</f>
        <v>59.090909090909093</v>
      </c>
      <c r="R16" s="30">
        <v>34</v>
      </c>
      <c r="S16" s="14">
        <f>IF(R16="",0,(R16/MAX($R$3:$R$53))*$AD$1)</f>
        <v>77.272727272727266</v>
      </c>
      <c r="T16" s="30">
        <v>28</v>
      </c>
      <c r="U16" s="14">
        <f>IF(T16="",0,(T16/MAX($T$3:$T$53))*$AD$1)</f>
        <v>73.68421052631578</v>
      </c>
      <c r="V16" s="30"/>
      <c r="W16" s="14">
        <f>IF(V16="",0,(V16/MAX($V$3:$V$53))*$AD$1)</f>
        <v>0</v>
      </c>
      <c r="X16" s="30"/>
      <c r="Y16" s="14">
        <f>IF(X16="",0,(X16/MAX($X$3:$X$53))*$AD$1)</f>
        <v>0</v>
      </c>
      <c r="Z16" s="30"/>
      <c r="AA16" s="14">
        <f>IF(Z16="",0,(Z16/MAX($Z$3:$Z$53))*$AD$1)</f>
        <v>0</v>
      </c>
      <c r="AB16" s="30">
        <v>23</v>
      </c>
      <c r="AC16" s="14">
        <f>IF(AB16="",0,(AB16/MAX($AB$3:$AB$53))*$AD$1)</f>
        <v>50</v>
      </c>
      <c r="AD16" s="50">
        <f>I16+K16+M16+O16+Q16+S16+U16+W16+Y16+AA16+AC16</f>
        <v>582.11952422957688</v>
      </c>
      <c r="AE16" s="26">
        <f>(LARGE(AF16:AP16,1)+LARGE(AF16:AP16,2)+LARGE(AF16:AP16,3)+LARGE(AF16:AP16,4)+LARGE(AF16:AP16,5)+LARGE(AF16:AP16,6)+LARGE(AF16:AP16,7)+LARGE(AF16:AP16,8)+LARGE(AF16:AP16,9)+LARGE(AF16:AP16,10)+LARGE(AF16:AP16,11))-(SMALL(AF16:AP16,1)+SMALL(AF16:AP16,2))</f>
        <v>582.11952422957688</v>
      </c>
      <c r="AF16" s="24">
        <f t="shared" si="0"/>
        <v>84.444444444444443</v>
      </c>
      <c r="AG16" s="24">
        <f t="shared" si="1"/>
        <v>81.395348837209298</v>
      </c>
      <c r="AH16" s="24">
        <f t="shared" si="2"/>
        <v>69.565217391304344</v>
      </c>
      <c r="AI16" s="24">
        <f t="shared" si="3"/>
        <v>86.666666666666671</v>
      </c>
      <c r="AJ16" s="24">
        <f t="shared" si="4"/>
        <v>59.090909090909093</v>
      </c>
      <c r="AK16" s="24">
        <f t="shared" si="5"/>
        <v>77.272727272727266</v>
      </c>
      <c r="AL16" s="24">
        <f t="shared" si="6"/>
        <v>73.68421052631578</v>
      </c>
      <c r="AM16" s="24">
        <f t="shared" si="7"/>
        <v>0</v>
      </c>
      <c r="AN16" s="24">
        <f t="shared" si="8"/>
        <v>0</v>
      </c>
      <c r="AO16" s="24">
        <f t="shared" si="9"/>
        <v>0</v>
      </c>
      <c r="AP16" s="27">
        <f t="shared" si="10"/>
        <v>50</v>
      </c>
      <c r="AQ16" s="38">
        <f t="shared" si="11"/>
        <v>255</v>
      </c>
      <c r="AR16" s="39">
        <f t="shared" si="12"/>
        <v>255</v>
      </c>
      <c r="AS16" s="23">
        <f t="shared" si="13"/>
        <v>38</v>
      </c>
      <c r="AT16" s="23">
        <f t="shared" si="14"/>
        <v>35</v>
      </c>
      <c r="AU16" s="23">
        <f t="shared" si="15"/>
        <v>32</v>
      </c>
      <c r="AV16" s="23">
        <f t="shared" si="16"/>
        <v>39</v>
      </c>
      <c r="AW16" s="23">
        <f t="shared" si="17"/>
        <v>26</v>
      </c>
      <c r="AX16" s="23">
        <f t="shared" si="18"/>
        <v>34</v>
      </c>
      <c r="AY16" s="23">
        <f t="shared" si="19"/>
        <v>28</v>
      </c>
      <c r="AZ16" s="23">
        <f t="shared" si="20"/>
        <v>0</v>
      </c>
      <c r="BA16" s="23">
        <f t="shared" si="21"/>
        <v>0</v>
      </c>
      <c r="BB16" s="23">
        <f t="shared" si="22"/>
        <v>0</v>
      </c>
      <c r="BC16" s="23">
        <f t="shared" si="23"/>
        <v>23</v>
      </c>
    </row>
    <row r="17" spans="1:55" ht="24.95" customHeight="1">
      <c r="A17" s="2">
        <v>15</v>
      </c>
      <c r="B17" s="19" t="s">
        <v>19</v>
      </c>
      <c r="C17" s="20" t="s">
        <v>31</v>
      </c>
      <c r="D17" s="21" t="s">
        <v>88</v>
      </c>
      <c r="E17" s="21" t="s">
        <v>66</v>
      </c>
      <c r="F17" s="79" t="s">
        <v>122</v>
      </c>
      <c r="G17" s="78" t="s">
        <v>117</v>
      </c>
      <c r="H17" s="30">
        <v>25</v>
      </c>
      <c r="I17" s="14">
        <f>IF(H17="",0,(H17/MAX($H$3:$H$53))*$AD$1)</f>
        <v>55.555555555555557</v>
      </c>
      <c r="J17" s="30">
        <v>25</v>
      </c>
      <c r="K17" s="14">
        <f>IF(J17="",0,(J17/MAX($J$3:$J$53))*$AD$1)</f>
        <v>58.139534883720934</v>
      </c>
      <c r="L17" s="30">
        <v>19</v>
      </c>
      <c r="M17" s="14">
        <f>IF(L17="",0,(L17/MAX($L$3:$L$53))*$AD$1)</f>
        <v>41.304347826086953</v>
      </c>
      <c r="N17" s="30">
        <v>26</v>
      </c>
      <c r="O17" s="14">
        <f>IF(N17="",0,(N17/MAX($N$3:$N$53))*$AD$1)</f>
        <v>57.777777777777771</v>
      </c>
      <c r="P17" s="30">
        <v>35</v>
      </c>
      <c r="Q17" s="14">
        <f>IF(P17="",0,(P17/MAX($P$3:$P$53))*$AD$1)</f>
        <v>79.545454545454547</v>
      </c>
      <c r="R17" s="30">
        <v>29</v>
      </c>
      <c r="S17" s="14">
        <f>IF(R17="",0,(R17/MAX($R$3:$R$53))*$AD$1)</f>
        <v>65.909090909090907</v>
      </c>
      <c r="T17" s="30">
        <v>23</v>
      </c>
      <c r="U17" s="14">
        <f>IF(T17="",0,(T17/MAX($T$3:$T$53))*$AD$1)</f>
        <v>60.526315789473685</v>
      </c>
      <c r="V17" s="30">
        <v>22</v>
      </c>
      <c r="W17" s="14">
        <f>IF(V17="",0,(V17/MAX($V$3:$V$53))*$AD$1)</f>
        <v>53.658536585365859</v>
      </c>
      <c r="X17" s="30">
        <v>24</v>
      </c>
      <c r="Y17" s="14">
        <f>IF(X17="",0,(X17/MAX($X$3:$X$53))*$AD$1)</f>
        <v>52.173913043478258</v>
      </c>
      <c r="Z17" s="30">
        <v>26</v>
      </c>
      <c r="AA17" s="14">
        <f>IF(Z17="",0,(Z17/MAX($Z$3:$Z$53))*$AD$1)</f>
        <v>59.090909090909093</v>
      </c>
      <c r="AB17" s="30">
        <v>30</v>
      </c>
      <c r="AC17" s="14">
        <f>IF(AB17="",0,(AB17/MAX($AB$3:$AB$53))*$AD$1)</f>
        <v>65.217391304347828</v>
      </c>
      <c r="AD17" s="50">
        <f>I17+K17+M17+O17+Q17+S17+U17+W17+Y17+AA17+AC17</f>
        <v>648.89882731126147</v>
      </c>
      <c r="AE17" s="26">
        <f>(LARGE(AF17:AP17,1)+LARGE(AF17:AP17,2)+LARGE(AF17:AP17,3)+LARGE(AF17:AP17,4)+LARGE(AF17:AP17,5)+LARGE(AF17:AP17,6)+LARGE(AF17:AP17,7)+LARGE(AF17:AP17,8)+LARGE(AF17:AP17,9)+LARGE(AF17:AP17,10)+LARGE(AF17:AP17,11))-(SMALL(AF17:AP17,1)+SMALL(AF17:AP17,2))</f>
        <v>555.42056644169611</v>
      </c>
      <c r="AF17" s="24">
        <f t="shared" si="0"/>
        <v>55.555555555555557</v>
      </c>
      <c r="AG17" s="24">
        <f t="shared" si="1"/>
        <v>58.139534883720934</v>
      </c>
      <c r="AH17" s="24">
        <f t="shared" si="2"/>
        <v>41.304347826086953</v>
      </c>
      <c r="AI17" s="24">
        <f t="shared" si="3"/>
        <v>57.777777777777771</v>
      </c>
      <c r="AJ17" s="24">
        <f t="shared" si="4"/>
        <v>79.545454545454547</v>
      </c>
      <c r="AK17" s="24">
        <f t="shared" si="5"/>
        <v>65.909090909090907</v>
      </c>
      <c r="AL17" s="24">
        <f t="shared" si="6"/>
        <v>60.526315789473685</v>
      </c>
      <c r="AM17" s="24">
        <f t="shared" si="7"/>
        <v>53.658536585365859</v>
      </c>
      <c r="AN17" s="24">
        <f t="shared" si="8"/>
        <v>52.173913043478258</v>
      </c>
      <c r="AO17" s="24">
        <f t="shared" si="9"/>
        <v>59.090909090909093</v>
      </c>
      <c r="AP17" s="27">
        <f t="shared" si="10"/>
        <v>65.217391304347828</v>
      </c>
      <c r="AQ17" s="38">
        <f t="shared" si="11"/>
        <v>284</v>
      </c>
      <c r="AR17" s="39">
        <f t="shared" si="12"/>
        <v>243</v>
      </c>
      <c r="AS17" s="23">
        <f t="shared" si="13"/>
        <v>25</v>
      </c>
      <c r="AT17" s="23">
        <f t="shared" si="14"/>
        <v>25</v>
      </c>
      <c r="AU17" s="23">
        <f t="shared" si="15"/>
        <v>19</v>
      </c>
      <c r="AV17" s="23">
        <f t="shared" si="16"/>
        <v>26</v>
      </c>
      <c r="AW17" s="23">
        <f t="shared" si="17"/>
        <v>35</v>
      </c>
      <c r="AX17" s="23">
        <f t="shared" si="18"/>
        <v>29</v>
      </c>
      <c r="AY17" s="23">
        <f t="shared" si="19"/>
        <v>23</v>
      </c>
      <c r="AZ17" s="23">
        <f t="shared" si="20"/>
        <v>22</v>
      </c>
      <c r="BA17" s="23">
        <f t="shared" si="21"/>
        <v>24</v>
      </c>
      <c r="BB17" s="23">
        <f t="shared" si="22"/>
        <v>26</v>
      </c>
      <c r="BC17" s="23">
        <f t="shared" si="23"/>
        <v>30</v>
      </c>
    </row>
    <row r="18" spans="1:55" ht="24.95" customHeight="1">
      <c r="A18" s="2">
        <v>16</v>
      </c>
      <c r="B18" s="19" t="s">
        <v>93</v>
      </c>
      <c r="C18" s="20" t="s">
        <v>103</v>
      </c>
      <c r="D18" s="21" t="s">
        <v>76</v>
      </c>
      <c r="E18" s="21" t="s">
        <v>74</v>
      </c>
      <c r="F18" s="62" t="s">
        <v>14</v>
      </c>
      <c r="G18" s="78" t="s">
        <v>117</v>
      </c>
      <c r="H18" s="30"/>
      <c r="I18" s="14">
        <f>IF(H18="",0,(H18/MAX($H$3:$H$53))*$AD$1)</f>
        <v>0</v>
      </c>
      <c r="J18" s="30"/>
      <c r="K18" s="14">
        <f>IF(J18="",0,(J18/MAX($J$3:$J$53))*$AD$1)</f>
        <v>0</v>
      </c>
      <c r="L18" s="30"/>
      <c r="M18" s="14">
        <f>IF(L18="",0,(L18/MAX($L$3:$L$53))*$AD$1)</f>
        <v>0</v>
      </c>
      <c r="N18" s="30"/>
      <c r="O18" s="14">
        <f>IF(N18="",0,(N18/MAX($N$3:$N$53))*$AD$1)</f>
        <v>0</v>
      </c>
      <c r="P18" s="30">
        <v>28</v>
      </c>
      <c r="Q18" s="14">
        <f>IF(P18="",0,(P18/MAX($P$3:$P$53))*$AD$1)</f>
        <v>63.636363636363633</v>
      </c>
      <c r="R18" s="30">
        <v>25</v>
      </c>
      <c r="S18" s="14">
        <f>IF(R18="",0,(R18/MAX($R$3:$R$53))*$AD$1)</f>
        <v>56.81818181818182</v>
      </c>
      <c r="T18" s="30">
        <v>32</v>
      </c>
      <c r="U18" s="14">
        <f>IF(T18="",0,(T18/MAX($T$3:$T$53))*$AD$1)</f>
        <v>84.210526315789465</v>
      </c>
      <c r="V18" s="30">
        <v>36</v>
      </c>
      <c r="W18" s="14">
        <f>IF(V18="",0,(V18/MAX($V$3:$V$53))*$AD$1)</f>
        <v>87.804878048780495</v>
      </c>
      <c r="X18" s="30">
        <v>42</v>
      </c>
      <c r="Y18" s="14">
        <f>IF(X18="",0,(X18/MAX($X$3:$X$53))*$AD$1)</f>
        <v>91.304347826086953</v>
      </c>
      <c r="Z18" s="30">
        <v>34</v>
      </c>
      <c r="AA18" s="14">
        <f>IF(Z18="",0,(Z18/MAX($Z$3:$Z$53))*$AD$1)</f>
        <v>77.272727272727266</v>
      </c>
      <c r="AB18" s="30">
        <v>43</v>
      </c>
      <c r="AC18" s="14">
        <f>IF(AB18="",0,(AB18/MAX($AB$3:$AB$53))*$AD$1)</f>
        <v>93.478260869565219</v>
      </c>
      <c r="AD18" s="50">
        <f>I18+K18+M18+O18+Q18+S18+U18+W18+Y18+AA18+AC18</f>
        <v>554.52528578749479</v>
      </c>
      <c r="AE18" s="26">
        <f>(LARGE(AF18:AP18,1)+LARGE(AF18:AP18,2)+LARGE(AF18:AP18,3)+LARGE(AF18:AP18,4)+LARGE(AF18:AP18,5)+LARGE(AF18:AP18,6)+LARGE(AF18:AP18,7)+LARGE(AF18:AP18,8)+LARGE(AF18:AP18,9)+LARGE(AF18:AP18,10)+LARGE(AF18:AP18,11))-(SMALL(AF18:AP18,1)+SMALL(AF18:AP18,2))</f>
        <v>554.52528578749491</v>
      </c>
      <c r="AF18" s="24">
        <f t="shared" si="0"/>
        <v>0</v>
      </c>
      <c r="AG18" s="24">
        <f t="shared" si="1"/>
        <v>0</v>
      </c>
      <c r="AH18" s="24">
        <f t="shared" si="2"/>
        <v>0</v>
      </c>
      <c r="AI18" s="24">
        <f t="shared" si="3"/>
        <v>0</v>
      </c>
      <c r="AJ18" s="24">
        <f t="shared" si="4"/>
        <v>63.636363636363633</v>
      </c>
      <c r="AK18" s="24">
        <f t="shared" si="5"/>
        <v>56.81818181818182</v>
      </c>
      <c r="AL18" s="24">
        <f t="shared" si="6"/>
        <v>84.210526315789465</v>
      </c>
      <c r="AM18" s="24">
        <f t="shared" si="7"/>
        <v>87.804878048780495</v>
      </c>
      <c r="AN18" s="24">
        <f t="shared" si="8"/>
        <v>91.304347826086953</v>
      </c>
      <c r="AO18" s="24">
        <f t="shared" si="9"/>
        <v>77.272727272727266</v>
      </c>
      <c r="AP18" s="27">
        <f t="shared" si="10"/>
        <v>93.478260869565219</v>
      </c>
      <c r="AQ18" s="38">
        <f t="shared" si="11"/>
        <v>240</v>
      </c>
      <c r="AR18" s="39">
        <f t="shared" si="12"/>
        <v>240</v>
      </c>
      <c r="AS18" s="23">
        <f t="shared" si="13"/>
        <v>0</v>
      </c>
      <c r="AT18" s="23">
        <f t="shared" si="14"/>
        <v>0</v>
      </c>
      <c r="AU18" s="23">
        <f t="shared" si="15"/>
        <v>0</v>
      </c>
      <c r="AV18" s="23">
        <f t="shared" si="16"/>
        <v>0</v>
      </c>
      <c r="AW18" s="23">
        <f t="shared" si="17"/>
        <v>28</v>
      </c>
      <c r="AX18" s="23">
        <f t="shared" si="18"/>
        <v>25</v>
      </c>
      <c r="AY18" s="23">
        <f t="shared" si="19"/>
        <v>32</v>
      </c>
      <c r="AZ18" s="23">
        <f t="shared" si="20"/>
        <v>36</v>
      </c>
      <c r="BA18" s="23">
        <f t="shared" si="21"/>
        <v>42</v>
      </c>
      <c r="BB18" s="23">
        <f t="shared" si="22"/>
        <v>34</v>
      </c>
      <c r="BC18" s="23">
        <f t="shared" si="23"/>
        <v>43</v>
      </c>
    </row>
    <row r="19" spans="1:55" ht="24.95" customHeight="1">
      <c r="A19" s="2">
        <v>17</v>
      </c>
      <c r="B19" s="18" t="s">
        <v>13</v>
      </c>
      <c r="C19" s="20" t="s">
        <v>30</v>
      </c>
      <c r="D19" s="21" t="s">
        <v>79</v>
      </c>
      <c r="E19" s="21" t="s">
        <v>66</v>
      </c>
      <c r="F19" s="62" t="s">
        <v>14</v>
      </c>
      <c r="G19" s="78" t="s">
        <v>117</v>
      </c>
      <c r="H19" s="30">
        <v>23</v>
      </c>
      <c r="I19" s="14">
        <f>IF(H19="",0,(H19/MAX($H$3:$H$53))*$AD$1)</f>
        <v>51.111111111111107</v>
      </c>
      <c r="J19" s="30">
        <v>26</v>
      </c>
      <c r="K19" s="14">
        <f>IF(J19="",0,(J19/MAX($J$3:$J$53))*$AD$1)</f>
        <v>60.465116279069761</v>
      </c>
      <c r="L19" s="30">
        <v>19</v>
      </c>
      <c r="M19" s="14">
        <f>IF(L19="",0,(L19/MAX($L$3:$L$53))*$AD$1)</f>
        <v>41.304347826086953</v>
      </c>
      <c r="N19" s="30">
        <v>28</v>
      </c>
      <c r="O19" s="14">
        <f>IF(N19="",0,(N19/MAX($N$3:$N$53))*$AD$1)</f>
        <v>62.222222222222221</v>
      </c>
      <c r="P19" s="30">
        <v>30</v>
      </c>
      <c r="Q19" s="14">
        <f>IF(P19="",0,(P19/MAX($P$3:$P$53))*$AD$1)</f>
        <v>68.181818181818173</v>
      </c>
      <c r="R19" s="30">
        <v>31</v>
      </c>
      <c r="S19" s="14">
        <f>IF(R19="",0,(R19/MAX($R$3:$R$53))*$AD$1)</f>
        <v>70.454545454545453</v>
      </c>
      <c r="T19" s="30"/>
      <c r="U19" s="14">
        <f>IF(T19="",0,(T19/MAX($T$3:$T$53))*$AD$1)</f>
        <v>0</v>
      </c>
      <c r="V19" s="30"/>
      <c r="W19" s="14">
        <f>IF(V19="",0,(V19/MAX($V$3:$V$53))*$AD$1)</f>
        <v>0</v>
      </c>
      <c r="X19" s="30">
        <v>29</v>
      </c>
      <c r="Y19" s="14">
        <f>IF(X19="",0,(X19/MAX($X$3:$X$53))*$AD$1)</f>
        <v>63.04347826086957</v>
      </c>
      <c r="Z19" s="30">
        <v>28</v>
      </c>
      <c r="AA19" s="14">
        <f>IF(Z19="",0,(Z19/MAX($Z$3:$Z$53))*$AD$1)</f>
        <v>63.636363636363633</v>
      </c>
      <c r="AB19" s="30">
        <v>30</v>
      </c>
      <c r="AC19" s="14">
        <f>IF(AB19="",0,(AB19/MAX($AB$3:$AB$53))*$AD$1)</f>
        <v>65.217391304347828</v>
      </c>
      <c r="AD19" s="50">
        <f>I19+K19+M19+O19+Q19+S19+U19+W19+Y19+AA19+AC19</f>
        <v>545.63639427643466</v>
      </c>
      <c r="AE19" s="26">
        <f>(LARGE(AF19:AP19,1)+LARGE(AF19:AP19,2)+LARGE(AF19:AP19,3)+LARGE(AF19:AP19,4)+LARGE(AF19:AP19,5)+LARGE(AF19:AP19,6)+LARGE(AF19:AP19,7)+LARGE(AF19:AP19,8)+LARGE(AF19:AP19,9)+LARGE(AF19:AP19,10)+LARGE(AF19:AP19,11))-(SMALL(AF19:AP19,1)+SMALL(AF19:AP19,2))</f>
        <v>545.63639427643466</v>
      </c>
      <c r="AF19" s="24">
        <f t="shared" si="0"/>
        <v>51.111111111111107</v>
      </c>
      <c r="AG19" s="24">
        <f t="shared" si="1"/>
        <v>60.465116279069761</v>
      </c>
      <c r="AH19" s="24">
        <f t="shared" si="2"/>
        <v>41.304347826086953</v>
      </c>
      <c r="AI19" s="24">
        <f t="shared" si="3"/>
        <v>62.222222222222221</v>
      </c>
      <c r="AJ19" s="24">
        <f t="shared" si="4"/>
        <v>68.181818181818173</v>
      </c>
      <c r="AK19" s="24">
        <f t="shared" si="5"/>
        <v>70.454545454545453</v>
      </c>
      <c r="AL19" s="24">
        <f t="shared" si="6"/>
        <v>0</v>
      </c>
      <c r="AM19" s="24">
        <f t="shared" si="7"/>
        <v>0</v>
      </c>
      <c r="AN19" s="24">
        <f t="shared" si="8"/>
        <v>63.04347826086957</v>
      </c>
      <c r="AO19" s="24">
        <f t="shared" si="9"/>
        <v>63.636363636363633</v>
      </c>
      <c r="AP19" s="27">
        <f t="shared" si="10"/>
        <v>65.217391304347828</v>
      </c>
      <c r="AQ19" s="38">
        <f t="shared" si="11"/>
        <v>244</v>
      </c>
      <c r="AR19" s="39">
        <f t="shared" si="12"/>
        <v>244</v>
      </c>
      <c r="AS19" s="23">
        <f t="shared" si="13"/>
        <v>23</v>
      </c>
      <c r="AT19" s="23">
        <f t="shared" si="14"/>
        <v>26</v>
      </c>
      <c r="AU19" s="23">
        <f t="shared" si="15"/>
        <v>19</v>
      </c>
      <c r="AV19" s="23">
        <f t="shared" si="16"/>
        <v>28</v>
      </c>
      <c r="AW19" s="23">
        <f t="shared" si="17"/>
        <v>30</v>
      </c>
      <c r="AX19" s="23">
        <f t="shared" si="18"/>
        <v>31</v>
      </c>
      <c r="AY19" s="23">
        <f t="shared" si="19"/>
        <v>0</v>
      </c>
      <c r="AZ19" s="23">
        <f t="shared" si="20"/>
        <v>0</v>
      </c>
      <c r="BA19" s="23">
        <f t="shared" si="21"/>
        <v>29</v>
      </c>
      <c r="BB19" s="23">
        <f t="shared" si="22"/>
        <v>28</v>
      </c>
      <c r="BC19" s="23">
        <f t="shared" si="23"/>
        <v>30</v>
      </c>
    </row>
    <row r="20" spans="1:55" ht="24.95" customHeight="1">
      <c r="A20" s="2">
        <v>18</v>
      </c>
      <c r="B20" s="19" t="s">
        <v>20</v>
      </c>
      <c r="C20" s="20" t="s">
        <v>102</v>
      </c>
      <c r="D20" s="21" t="s">
        <v>78</v>
      </c>
      <c r="E20" s="21" t="s">
        <v>74</v>
      </c>
      <c r="F20" s="62" t="s">
        <v>14</v>
      </c>
      <c r="G20" s="58" t="s">
        <v>118</v>
      </c>
      <c r="H20" s="30">
        <v>25</v>
      </c>
      <c r="I20" s="14">
        <f>IF(H20="",0,(H20/MAX($H$3:$H$53))*$AD$1)</f>
        <v>55.555555555555557</v>
      </c>
      <c r="J20" s="30">
        <v>36</v>
      </c>
      <c r="K20" s="14">
        <f>IF(J20="",0,(J20/MAX($J$3:$J$53))*$AD$1)</f>
        <v>83.720930232558146</v>
      </c>
      <c r="L20" s="30">
        <v>24</v>
      </c>
      <c r="M20" s="14">
        <f>IF(L20="",0,(L20/MAX($L$3:$L$53))*$AD$1)</f>
        <v>52.173913043478258</v>
      </c>
      <c r="N20" s="30">
        <v>27</v>
      </c>
      <c r="O20" s="14">
        <f>IF(N20="",0,(N20/MAX($N$3:$N$53))*$AD$1)</f>
        <v>60</v>
      </c>
      <c r="P20" s="30">
        <v>30</v>
      </c>
      <c r="Q20" s="14">
        <f>IF(P20="",0,(P20/MAX($P$3:$P$53))*$AD$1)</f>
        <v>68.181818181818173</v>
      </c>
      <c r="R20" s="30">
        <v>37</v>
      </c>
      <c r="S20" s="14">
        <f>IF(R20="",0,(R20/MAX($R$3:$R$53))*$AD$1)</f>
        <v>84.090909090909093</v>
      </c>
      <c r="T20" s="30">
        <v>22</v>
      </c>
      <c r="U20" s="14">
        <f>IF(T20="",0,(T20/MAX($T$3:$T$53))*$AD$1)</f>
        <v>57.894736842105267</v>
      </c>
      <c r="V20" s="30">
        <v>31</v>
      </c>
      <c r="W20" s="14">
        <f>IF(V20="",0,(V20/MAX($V$3:$V$53))*$AD$1)</f>
        <v>75.609756097560975</v>
      </c>
      <c r="X20" s="30"/>
      <c r="Y20" s="14">
        <f>IF(X20="",0,(X20/MAX($X$3:$X$53))*$AD$1)</f>
        <v>0</v>
      </c>
      <c r="Z20" s="30"/>
      <c r="AA20" s="14">
        <f>IF(Z20="",0,(Z20/MAX($Z$3:$Z$53))*$AD$1)</f>
        <v>0</v>
      </c>
      <c r="AB20" s="30"/>
      <c r="AC20" s="14">
        <f>IF(AB20="",0,(AB20/MAX($AB$3:$AB$53))*$AD$1)</f>
        <v>0</v>
      </c>
      <c r="AD20" s="50">
        <f>I20+K20+M20+O20+Q20+S20+U20+W20+Y20+AA20+AC20</f>
        <v>537.22761904398544</v>
      </c>
      <c r="AE20" s="26">
        <f>(LARGE(AF20:AP20,1)+LARGE(AF20:AP20,2)+LARGE(AF20:AP20,3)+LARGE(AF20:AP20,4)+LARGE(AF20:AP20,5)+LARGE(AF20:AP20,6)+LARGE(AF20:AP20,7)+LARGE(AF20:AP20,8)+LARGE(AF20:AP20,9)+LARGE(AF20:AP20,10)+LARGE(AF20:AP20,11))-(SMALL(AF20:AP20,1)+SMALL(AF20:AP20,2))</f>
        <v>537.22761904398544</v>
      </c>
      <c r="AF20" s="24">
        <f t="shared" si="0"/>
        <v>55.555555555555557</v>
      </c>
      <c r="AG20" s="24">
        <f t="shared" si="1"/>
        <v>83.720930232558146</v>
      </c>
      <c r="AH20" s="24">
        <f t="shared" si="2"/>
        <v>52.173913043478258</v>
      </c>
      <c r="AI20" s="24">
        <f t="shared" si="3"/>
        <v>60</v>
      </c>
      <c r="AJ20" s="24">
        <f t="shared" si="4"/>
        <v>68.181818181818173</v>
      </c>
      <c r="AK20" s="24">
        <f t="shared" si="5"/>
        <v>84.090909090909093</v>
      </c>
      <c r="AL20" s="24">
        <f t="shared" si="6"/>
        <v>57.894736842105267</v>
      </c>
      <c r="AM20" s="24">
        <f t="shared" si="7"/>
        <v>75.609756097560975</v>
      </c>
      <c r="AN20" s="24">
        <f t="shared" si="8"/>
        <v>0</v>
      </c>
      <c r="AO20" s="24">
        <f t="shared" si="9"/>
        <v>0</v>
      </c>
      <c r="AP20" s="27">
        <f t="shared" si="10"/>
        <v>0</v>
      </c>
      <c r="AQ20" s="38">
        <f t="shared" si="11"/>
        <v>232</v>
      </c>
      <c r="AR20" s="39">
        <f t="shared" si="12"/>
        <v>232</v>
      </c>
      <c r="AS20" s="23">
        <f t="shared" si="13"/>
        <v>25</v>
      </c>
      <c r="AT20" s="23">
        <f t="shared" si="14"/>
        <v>36</v>
      </c>
      <c r="AU20" s="23">
        <f t="shared" si="15"/>
        <v>24</v>
      </c>
      <c r="AV20" s="23">
        <f t="shared" si="16"/>
        <v>27</v>
      </c>
      <c r="AW20" s="23">
        <f t="shared" si="17"/>
        <v>30</v>
      </c>
      <c r="AX20" s="23">
        <f t="shared" si="18"/>
        <v>37</v>
      </c>
      <c r="AY20" s="23">
        <f t="shared" si="19"/>
        <v>22</v>
      </c>
      <c r="AZ20" s="23">
        <f t="shared" si="20"/>
        <v>31</v>
      </c>
      <c r="BA20" s="23">
        <f t="shared" si="21"/>
        <v>0</v>
      </c>
      <c r="BB20" s="23">
        <f t="shared" si="22"/>
        <v>0</v>
      </c>
      <c r="BC20" s="23">
        <f t="shared" si="23"/>
        <v>0</v>
      </c>
    </row>
    <row r="21" spans="1:55" ht="24.95" customHeight="1">
      <c r="A21" s="2">
        <v>19</v>
      </c>
      <c r="B21" s="18" t="s">
        <v>5</v>
      </c>
      <c r="C21" s="20" t="s">
        <v>26</v>
      </c>
      <c r="D21" s="21" t="s">
        <v>77</v>
      </c>
      <c r="E21" s="21" t="s">
        <v>72</v>
      </c>
      <c r="F21" s="62" t="s">
        <v>14</v>
      </c>
      <c r="G21" s="78" t="s">
        <v>117</v>
      </c>
      <c r="H21" s="30">
        <v>42</v>
      </c>
      <c r="I21" s="14">
        <f>IF(H21="",0,(H21/MAX($H$3:$H$53))*$AD$1)</f>
        <v>93.333333333333329</v>
      </c>
      <c r="J21" s="30">
        <v>37</v>
      </c>
      <c r="K21" s="14">
        <f>IF(J21="",0,(J21/MAX($J$3:$J$53))*$AD$1)</f>
        <v>86.04651162790698</v>
      </c>
      <c r="L21" s="30">
        <v>42</v>
      </c>
      <c r="M21" s="14">
        <f>IF(L21="",0,(L21/MAX($L$3:$L$53))*$AD$1)</f>
        <v>91.304347826086953</v>
      </c>
      <c r="N21" s="30">
        <v>39</v>
      </c>
      <c r="O21" s="14">
        <f>IF(N21="",0,(N21/MAX($N$3:$N$53))*$AD$1)</f>
        <v>86.666666666666671</v>
      </c>
      <c r="P21" s="30">
        <v>33</v>
      </c>
      <c r="Q21" s="14">
        <f>IF(P21="",0,(P21/MAX($P$3:$P$53))*$AD$1)</f>
        <v>75</v>
      </c>
      <c r="R21" s="30">
        <v>35</v>
      </c>
      <c r="S21" s="14">
        <f>IF(R21="",0,(R21/MAX($R$3:$R$53))*$AD$1)</f>
        <v>79.545454545454547</v>
      </c>
      <c r="T21" s="30"/>
      <c r="U21" s="14">
        <f>IF(T21="",0,(T21/MAX($T$3:$T$53))*$AD$1)</f>
        <v>0</v>
      </c>
      <c r="V21" s="30"/>
      <c r="W21" s="14">
        <f>IF(V21="",0,(V21/MAX($V$3:$V$53))*$AD$1)</f>
        <v>0</v>
      </c>
      <c r="X21" s="30"/>
      <c r="Y21" s="14">
        <f>IF(X21="",0,(X21/MAX($X$3:$X$53))*$AD$1)</f>
        <v>0</v>
      </c>
      <c r="Z21" s="30"/>
      <c r="AA21" s="14">
        <f>IF(Z21="",0,(Z21/MAX($Z$3:$Z$53))*$AD$1)</f>
        <v>0</v>
      </c>
      <c r="AB21" s="30"/>
      <c r="AC21" s="14">
        <f>IF(AB21="",0,(AB21/MAX($AB$3:$AB$53))*$AD$1)</f>
        <v>0</v>
      </c>
      <c r="AD21" s="50">
        <f>I21+K21+M21+O21+Q21+S21+U21+W21+Y21+AA21+AC21</f>
        <v>511.89631399944852</v>
      </c>
      <c r="AE21" s="26">
        <f>(LARGE(AF21:AP21,1)+LARGE(AF21:AP21,2)+LARGE(AF21:AP21,3)+LARGE(AF21:AP21,4)+LARGE(AF21:AP21,5)+LARGE(AF21:AP21,6)+LARGE(AF21:AP21,7)+LARGE(AF21:AP21,8)+LARGE(AF21:AP21,9)+LARGE(AF21:AP21,10)+LARGE(AF21:AP21,11))-(SMALL(AF21:AP21,1)+SMALL(AF21:AP21,2))</f>
        <v>511.89631399944847</v>
      </c>
      <c r="AF21" s="24">
        <f t="shared" si="0"/>
        <v>93.333333333333329</v>
      </c>
      <c r="AG21" s="24">
        <f t="shared" si="1"/>
        <v>86.04651162790698</v>
      </c>
      <c r="AH21" s="24">
        <f t="shared" si="2"/>
        <v>91.304347826086953</v>
      </c>
      <c r="AI21" s="24">
        <f t="shared" si="3"/>
        <v>86.666666666666671</v>
      </c>
      <c r="AJ21" s="24">
        <f t="shared" si="4"/>
        <v>75</v>
      </c>
      <c r="AK21" s="24">
        <f t="shared" si="5"/>
        <v>79.545454545454547</v>
      </c>
      <c r="AL21" s="24">
        <f t="shared" si="6"/>
        <v>0</v>
      </c>
      <c r="AM21" s="24">
        <f t="shared" si="7"/>
        <v>0</v>
      </c>
      <c r="AN21" s="24">
        <f t="shared" si="8"/>
        <v>0</v>
      </c>
      <c r="AO21" s="24">
        <f t="shared" si="9"/>
        <v>0</v>
      </c>
      <c r="AP21" s="27">
        <f t="shared" si="10"/>
        <v>0</v>
      </c>
      <c r="AQ21" s="38">
        <f t="shared" si="11"/>
        <v>228</v>
      </c>
      <c r="AR21" s="39">
        <f t="shared" si="12"/>
        <v>228</v>
      </c>
      <c r="AS21" s="23">
        <f t="shared" si="13"/>
        <v>42</v>
      </c>
      <c r="AT21" s="23">
        <f t="shared" si="14"/>
        <v>37</v>
      </c>
      <c r="AU21" s="23">
        <f t="shared" si="15"/>
        <v>42</v>
      </c>
      <c r="AV21" s="23">
        <f t="shared" si="16"/>
        <v>39</v>
      </c>
      <c r="AW21" s="23">
        <f t="shared" si="17"/>
        <v>33</v>
      </c>
      <c r="AX21" s="23">
        <f t="shared" si="18"/>
        <v>35</v>
      </c>
      <c r="AY21" s="23">
        <f t="shared" si="19"/>
        <v>0</v>
      </c>
      <c r="AZ21" s="23">
        <f t="shared" si="20"/>
        <v>0</v>
      </c>
      <c r="BA21" s="23">
        <f t="shared" si="21"/>
        <v>0</v>
      </c>
      <c r="BB21" s="23">
        <f t="shared" si="22"/>
        <v>0</v>
      </c>
      <c r="BC21" s="23">
        <f t="shared" si="23"/>
        <v>0</v>
      </c>
    </row>
    <row r="22" spans="1:55" ht="24.95" customHeight="1">
      <c r="A22" s="2">
        <v>20</v>
      </c>
      <c r="B22" s="18" t="s">
        <v>9</v>
      </c>
      <c r="C22" s="20" t="s">
        <v>24</v>
      </c>
      <c r="D22" s="21" t="s">
        <v>78</v>
      </c>
      <c r="E22" s="21" t="s">
        <v>66</v>
      </c>
      <c r="F22" s="62" t="s">
        <v>14</v>
      </c>
      <c r="G22" s="78" t="s">
        <v>117</v>
      </c>
      <c r="H22" s="30">
        <v>36</v>
      </c>
      <c r="I22" s="14">
        <f>IF(H22="",0,(H22/MAX($H$3:$H$53))*$AD$1)</f>
        <v>80</v>
      </c>
      <c r="J22" s="30">
        <v>43</v>
      </c>
      <c r="K22" s="14">
        <f>IF(J22="",0,(J22/MAX($J$3:$J$53))*$AD$1)</f>
        <v>100</v>
      </c>
      <c r="L22" s="30">
        <v>38</v>
      </c>
      <c r="M22" s="14">
        <f>IF(L22="",0,(L22/MAX($L$3:$L$53))*$AD$1)</f>
        <v>82.608695652173907</v>
      </c>
      <c r="N22" s="30">
        <v>35</v>
      </c>
      <c r="O22" s="14">
        <f>IF(N22="",0,(N22/MAX($N$3:$N$53))*$AD$1)</f>
        <v>77.777777777777786</v>
      </c>
      <c r="P22" s="30">
        <v>35</v>
      </c>
      <c r="Q22" s="14">
        <f>IF(P22="",0,(P22/MAX($P$3:$P$53))*$AD$1)</f>
        <v>79.545454545454547</v>
      </c>
      <c r="R22" s="30">
        <v>40</v>
      </c>
      <c r="S22" s="14">
        <f>IF(R22="",0,(R22/MAX($R$3:$R$53))*$AD$1)</f>
        <v>90.909090909090907</v>
      </c>
      <c r="T22" s="30"/>
      <c r="U22" s="14">
        <f>IF(T22="",0,(T22/MAX($T$3:$T$53))*$AD$1)</f>
        <v>0</v>
      </c>
      <c r="V22" s="30"/>
      <c r="W22" s="14">
        <f>IF(V22="",0,(V22/MAX($V$3:$V$53))*$AD$1)</f>
        <v>0</v>
      </c>
      <c r="X22" s="30"/>
      <c r="Y22" s="14">
        <f>IF(X22="",0,(X22/MAX($X$3:$X$53))*$AD$1)</f>
        <v>0</v>
      </c>
      <c r="Z22" s="30"/>
      <c r="AA22" s="14">
        <f>IF(Z22="",0,(Z22/MAX($Z$3:$Z$53))*$AD$1)</f>
        <v>0</v>
      </c>
      <c r="AB22" s="30"/>
      <c r="AC22" s="14">
        <f>IF(AB22="",0,(AB22/MAX($AB$3:$AB$53))*$AD$1)</f>
        <v>0</v>
      </c>
      <c r="AD22" s="50">
        <f>I22+K22+M22+O22+Q22+S22+U22+W22+Y22+AA22+AC22</f>
        <v>510.84101888449709</v>
      </c>
      <c r="AE22" s="26">
        <f>(LARGE(AF22:AP22,1)+LARGE(AF22:AP22,2)+LARGE(AF22:AP22,3)+LARGE(AF22:AP22,4)+LARGE(AF22:AP22,5)+LARGE(AF22:AP22,6)+LARGE(AF22:AP22,7)+LARGE(AF22:AP22,8)+LARGE(AF22:AP22,9)+LARGE(AF22:AP22,10)+LARGE(AF22:AP22,11))-(SMALL(AF22:AP22,1)+SMALL(AF22:AP22,2))</f>
        <v>510.84101888449715</v>
      </c>
      <c r="AF22" s="24">
        <f t="shared" si="0"/>
        <v>80</v>
      </c>
      <c r="AG22" s="24">
        <f t="shared" si="1"/>
        <v>100</v>
      </c>
      <c r="AH22" s="24">
        <f t="shared" si="2"/>
        <v>82.608695652173907</v>
      </c>
      <c r="AI22" s="24">
        <f t="shared" si="3"/>
        <v>77.777777777777786</v>
      </c>
      <c r="AJ22" s="24">
        <f t="shared" si="4"/>
        <v>79.545454545454547</v>
      </c>
      <c r="AK22" s="24">
        <f t="shared" si="5"/>
        <v>90.909090909090907</v>
      </c>
      <c r="AL22" s="24">
        <f t="shared" si="6"/>
        <v>0</v>
      </c>
      <c r="AM22" s="24">
        <f t="shared" si="7"/>
        <v>0</v>
      </c>
      <c r="AN22" s="24">
        <f t="shared" si="8"/>
        <v>0</v>
      </c>
      <c r="AO22" s="24">
        <f t="shared" si="9"/>
        <v>0</v>
      </c>
      <c r="AP22" s="27">
        <f t="shared" si="10"/>
        <v>0</v>
      </c>
      <c r="AQ22" s="38">
        <f t="shared" si="11"/>
        <v>227</v>
      </c>
      <c r="AR22" s="39">
        <f t="shared" si="12"/>
        <v>227</v>
      </c>
      <c r="AS22" s="23">
        <f t="shared" si="13"/>
        <v>36</v>
      </c>
      <c r="AT22" s="23">
        <f t="shared" si="14"/>
        <v>43</v>
      </c>
      <c r="AU22" s="23">
        <f t="shared" si="15"/>
        <v>38</v>
      </c>
      <c r="AV22" s="23">
        <f t="shared" si="16"/>
        <v>35</v>
      </c>
      <c r="AW22" s="23">
        <f t="shared" si="17"/>
        <v>35</v>
      </c>
      <c r="AX22" s="23">
        <f t="shared" si="18"/>
        <v>40</v>
      </c>
      <c r="AY22" s="23">
        <f t="shared" si="19"/>
        <v>0</v>
      </c>
      <c r="AZ22" s="23">
        <f t="shared" si="20"/>
        <v>0</v>
      </c>
      <c r="BA22" s="23">
        <f t="shared" si="21"/>
        <v>0</v>
      </c>
      <c r="BB22" s="23">
        <f t="shared" si="22"/>
        <v>0</v>
      </c>
      <c r="BC22" s="23">
        <f t="shared" si="23"/>
        <v>0</v>
      </c>
    </row>
    <row r="23" spans="1:55" ht="24.95" customHeight="1">
      <c r="A23" s="2">
        <v>21</v>
      </c>
      <c r="B23" s="19" t="s">
        <v>94</v>
      </c>
      <c r="C23" s="20" t="s">
        <v>103</v>
      </c>
      <c r="D23" s="21" t="s">
        <v>76</v>
      </c>
      <c r="E23" s="21" t="s">
        <v>74</v>
      </c>
      <c r="F23" s="60" t="s">
        <v>119</v>
      </c>
      <c r="G23" s="78" t="s">
        <v>117</v>
      </c>
      <c r="H23" s="30"/>
      <c r="I23" s="14">
        <f>IF(H23="",0,(H23/MAX($H$3:$H$53))*$AD$1)</f>
        <v>0</v>
      </c>
      <c r="J23" s="30"/>
      <c r="K23" s="14">
        <f>IF(J23="",0,(J23/MAX($J$3:$J$53))*$AD$1)</f>
        <v>0</v>
      </c>
      <c r="L23" s="30"/>
      <c r="M23" s="14">
        <f>IF(L23="",0,(L23/MAX($L$3:$L$53))*$AD$1)</f>
        <v>0</v>
      </c>
      <c r="N23" s="30"/>
      <c r="O23" s="14">
        <f>IF(N23="",0,(N23/MAX($N$3:$N$53))*$AD$1)</f>
        <v>0</v>
      </c>
      <c r="P23" s="30">
        <v>20</v>
      </c>
      <c r="Q23" s="14">
        <f>IF(P23="",0,(P23/MAX($P$3:$P$53))*$AD$1)</f>
        <v>45.454545454545453</v>
      </c>
      <c r="R23" s="30">
        <v>26</v>
      </c>
      <c r="S23" s="14">
        <f>IF(R23="",0,(R23/MAX($R$3:$R$53))*$AD$1)</f>
        <v>59.090909090909093</v>
      </c>
      <c r="T23" s="30">
        <v>23</v>
      </c>
      <c r="U23" s="14">
        <f>IF(T23="",0,(T23/MAX($T$3:$T$53))*$AD$1)</f>
        <v>60.526315789473685</v>
      </c>
      <c r="V23" s="30">
        <v>33</v>
      </c>
      <c r="W23" s="14">
        <f>IF(V23="",0,(V23/MAX($V$3:$V$53))*$AD$1)</f>
        <v>80.487804878048792</v>
      </c>
      <c r="X23" s="30">
        <v>34</v>
      </c>
      <c r="Y23" s="14">
        <f>IF(X23="",0,(X23/MAX($X$3:$X$53))*$AD$1)</f>
        <v>73.91304347826086</v>
      </c>
      <c r="Z23" s="30">
        <v>35</v>
      </c>
      <c r="AA23" s="14">
        <f>IF(Z23="",0,(Z23/MAX($Z$3:$Z$53))*$AD$1)</f>
        <v>79.545454545454547</v>
      </c>
      <c r="AB23" s="30">
        <v>39</v>
      </c>
      <c r="AC23" s="14">
        <f>IF(AB23="",0,(AB23/MAX($AB$3:$AB$53))*$AD$1)</f>
        <v>84.782608695652172</v>
      </c>
      <c r="AD23" s="50">
        <f>I23+K23+M23+O23+Q23+S23+U23+W23+Y23+AA23+AC23</f>
        <v>483.80068193234462</v>
      </c>
      <c r="AE23" s="26">
        <f>(LARGE(AF23:AP23,1)+LARGE(AF23:AP23,2)+LARGE(AF23:AP23,3)+LARGE(AF23:AP23,4)+LARGE(AF23:AP23,5)+LARGE(AF23:AP23,6)+LARGE(AF23:AP23,7)+LARGE(AF23:AP23,8)+LARGE(AF23:AP23,9)+LARGE(AF23:AP23,10)+LARGE(AF23:AP23,11))-(SMALL(AF23:AP23,1)+SMALL(AF23:AP23,2))</f>
        <v>483.80068193234462</v>
      </c>
      <c r="AF23" s="24">
        <f t="shared" si="0"/>
        <v>0</v>
      </c>
      <c r="AG23" s="24">
        <f t="shared" si="1"/>
        <v>0</v>
      </c>
      <c r="AH23" s="24">
        <f t="shared" si="2"/>
        <v>0</v>
      </c>
      <c r="AI23" s="24">
        <f t="shared" si="3"/>
        <v>0</v>
      </c>
      <c r="AJ23" s="24">
        <f t="shared" si="4"/>
        <v>45.454545454545453</v>
      </c>
      <c r="AK23" s="24">
        <f t="shared" si="5"/>
        <v>59.090909090909093</v>
      </c>
      <c r="AL23" s="24">
        <f t="shared" si="6"/>
        <v>60.526315789473685</v>
      </c>
      <c r="AM23" s="24">
        <f t="shared" si="7"/>
        <v>80.487804878048792</v>
      </c>
      <c r="AN23" s="24">
        <f t="shared" si="8"/>
        <v>73.91304347826086</v>
      </c>
      <c r="AO23" s="24">
        <f t="shared" si="9"/>
        <v>79.545454545454547</v>
      </c>
      <c r="AP23" s="27">
        <f t="shared" si="10"/>
        <v>84.782608695652172</v>
      </c>
      <c r="AQ23" s="38">
        <f t="shared" si="11"/>
        <v>210</v>
      </c>
      <c r="AR23" s="39">
        <f t="shared" si="12"/>
        <v>210</v>
      </c>
      <c r="AS23" s="23">
        <f t="shared" si="13"/>
        <v>0</v>
      </c>
      <c r="AT23" s="23">
        <f t="shared" si="14"/>
        <v>0</v>
      </c>
      <c r="AU23" s="23">
        <f t="shared" si="15"/>
        <v>0</v>
      </c>
      <c r="AV23" s="23">
        <f t="shared" si="16"/>
        <v>0</v>
      </c>
      <c r="AW23" s="23">
        <f t="shared" si="17"/>
        <v>20</v>
      </c>
      <c r="AX23" s="23">
        <f t="shared" si="18"/>
        <v>26</v>
      </c>
      <c r="AY23" s="23">
        <f t="shared" si="19"/>
        <v>23</v>
      </c>
      <c r="AZ23" s="23">
        <f t="shared" si="20"/>
        <v>33</v>
      </c>
      <c r="BA23" s="23">
        <f t="shared" si="21"/>
        <v>34</v>
      </c>
      <c r="BB23" s="23">
        <f t="shared" si="22"/>
        <v>35</v>
      </c>
      <c r="BC23" s="23">
        <f t="shared" si="23"/>
        <v>39</v>
      </c>
    </row>
    <row r="24" spans="1:55" ht="24.95" customHeight="1">
      <c r="A24" s="2">
        <v>22</v>
      </c>
      <c r="B24" s="19" t="s">
        <v>51</v>
      </c>
      <c r="C24" s="20" t="s">
        <v>21</v>
      </c>
      <c r="D24" s="21" t="s">
        <v>78</v>
      </c>
      <c r="E24" s="21" t="s">
        <v>74</v>
      </c>
      <c r="F24" s="62" t="s">
        <v>14</v>
      </c>
      <c r="G24" s="78" t="s">
        <v>117</v>
      </c>
      <c r="H24" s="30"/>
      <c r="I24" s="14">
        <f>IF(H24="",0,(H24/MAX($H$3:$H$53))*$AD$1)</f>
        <v>0</v>
      </c>
      <c r="J24" s="30"/>
      <c r="K24" s="14">
        <f>IF(J24="",0,(J24/MAX($J$3:$J$53))*$AD$1)</f>
        <v>0</v>
      </c>
      <c r="L24" s="30">
        <v>34</v>
      </c>
      <c r="M24" s="14">
        <f>IF(L24="",0,(L24/MAX($L$3:$L$53))*$AD$1)</f>
        <v>73.91304347826086</v>
      </c>
      <c r="N24" s="30">
        <v>41</v>
      </c>
      <c r="O24" s="14">
        <f>IF(N24="",0,(N24/MAX($N$3:$N$53))*$AD$1)</f>
        <v>91.111111111111114</v>
      </c>
      <c r="P24" s="30">
        <v>32</v>
      </c>
      <c r="Q24" s="14">
        <f>IF(P24="",0,(P24/MAX($P$3:$P$53))*$AD$1)</f>
        <v>72.727272727272734</v>
      </c>
      <c r="R24" s="30">
        <v>30</v>
      </c>
      <c r="S24" s="14">
        <f>IF(R24="",0,(R24/MAX($R$3:$R$53))*$AD$1)</f>
        <v>68.181818181818173</v>
      </c>
      <c r="T24" s="30"/>
      <c r="U24" s="14">
        <f>IF(T24="",0,(T24/MAX($T$3:$T$53))*$AD$1)</f>
        <v>0</v>
      </c>
      <c r="V24" s="30">
        <v>25</v>
      </c>
      <c r="W24" s="14">
        <f>IF(V24="",0,(V24/MAX($V$3:$V$53))*$AD$1)</f>
        <v>60.975609756097562</v>
      </c>
      <c r="X24" s="30">
        <v>28</v>
      </c>
      <c r="Y24" s="14">
        <f>IF(X24="",0,(X24/MAX($X$3:$X$53))*$AD$1)</f>
        <v>60.869565217391312</v>
      </c>
      <c r="Z24" s="30">
        <v>22</v>
      </c>
      <c r="AA24" s="14">
        <f>IF(Z24="",0,(Z24/MAX($Z$3:$Z$53))*$AD$1)</f>
        <v>50</v>
      </c>
      <c r="AB24" s="30"/>
      <c r="AC24" s="14">
        <f>IF(AB24="",0,(AB24/MAX($AB$3:$AB$53))*$AD$1)</f>
        <v>0</v>
      </c>
      <c r="AD24" s="50">
        <f>I24+K24+M24+O24+Q24+S24+U24+W24+Y24+AA24+AC24</f>
        <v>477.77842047195179</v>
      </c>
      <c r="AE24" s="26">
        <f>(LARGE(AF24:AP24,1)+LARGE(AF24:AP24,2)+LARGE(AF24:AP24,3)+LARGE(AF24:AP24,4)+LARGE(AF24:AP24,5)+LARGE(AF24:AP24,6)+LARGE(AF24:AP24,7)+LARGE(AF24:AP24,8)+LARGE(AF24:AP24,9)+LARGE(AF24:AP24,10)+LARGE(AF24:AP24,11))-(SMALL(AF24:AP24,1)+SMALL(AF24:AP24,2))</f>
        <v>477.77842047195179</v>
      </c>
      <c r="AF24" s="24">
        <f t="shared" si="0"/>
        <v>0</v>
      </c>
      <c r="AG24" s="24">
        <f t="shared" si="1"/>
        <v>0</v>
      </c>
      <c r="AH24" s="24">
        <f t="shared" si="2"/>
        <v>73.91304347826086</v>
      </c>
      <c r="AI24" s="24">
        <f t="shared" si="3"/>
        <v>91.111111111111114</v>
      </c>
      <c r="AJ24" s="24">
        <f t="shared" si="4"/>
        <v>72.727272727272734</v>
      </c>
      <c r="AK24" s="24">
        <f t="shared" si="5"/>
        <v>68.181818181818173</v>
      </c>
      <c r="AL24" s="24">
        <f t="shared" si="6"/>
        <v>0</v>
      </c>
      <c r="AM24" s="24">
        <f t="shared" si="7"/>
        <v>60.975609756097562</v>
      </c>
      <c r="AN24" s="24">
        <f t="shared" si="8"/>
        <v>60.869565217391312</v>
      </c>
      <c r="AO24" s="24">
        <f t="shared" si="9"/>
        <v>50</v>
      </c>
      <c r="AP24" s="27">
        <f t="shared" si="10"/>
        <v>0</v>
      </c>
      <c r="AQ24" s="38">
        <f t="shared" si="11"/>
        <v>212</v>
      </c>
      <c r="AR24" s="39">
        <f t="shared" si="12"/>
        <v>212</v>
      </c>
      <c r="AS24" s="23">
        <f t="shared" si="13"/>
        <v>0</v>
      </c>
      <c r="AT24" s="23">
        <f t="shared" si="14"/>
        <v>0</v>
      </c>
      <c r="AU24" s="23">
        <f t="shared" si="15"/>
        <v>34</v>
      </c>
      <c r="AV24" s="23">
        <f t="shared" si="16"/>
        <v>41</v>
      </c>
      <c r="AW24" s="23">
        <f t="shared" si="17"/>
        <v>32</v>
      </c>
      <c r="AX24" s="23">
        <f t="shared" si="18"/>
        <v>30</v>
      </c>
      <c r="AY24" s="23">
        <f t="shared" si="19"/>
        <v>0</v>
      </c>
      <c r="AZ24" s="23">
        <f t="shared" si="20"/>
        <v>25</v>
      </c>
      <c r="BA24" s="23">
        <f t="shared" si="21"/>
        <v>28</v>
      </c>
      <c r="BB24" s="23">
        <f t="shared" si="22"/>
        <v>22</v>
      </c>
      <c r="BC24" s="23">
        <f t="shared" si="23"/>
        <v>0</v>
      </c>
    </row>
    <row r="25" spans="1:55" ht="24.95" customHeight="1">
      <c r="A25" s="2">
        <v>23</v>
      </c>
      <c r="B25" s="18" t="s">
        <v>3</v>
      </c>
      <c r="C25" s="20" t="s">
        <v>21</v>
      </c>
      <c r="D25" s="21" t="s">
        <v>76</v>
      </c>
      <c r="E25" s="21" t="s">
        <v>74</v>
      </c>
      <c r="F25" s="62" t="s">
        <v>14</v>
      </c>
      <c r="G25" s="78" t="s">
        <v>117</v>
      </c>
      <c r="H25" s="30">
        <v>43</v>
      </c>
      <c r="I25" s="14">
        <f>IF(H25="",0,(H25/MAX($H$3:$H$53))*$AD$1)</f>
        <v>95.555555555555557</v>
      </c>
      <c r="J25" s="30">
        <v>43</v>
      </c>
      <c r="K25" s="14">
        <f>IF(J25="",0,(J25/MAX($J$3:$J$53))*$AD$1)</f>
        <v>100</v>
      </c>
      <c r="L25" s="30"/>
      <c r="M25" s="14">
        <f>IF(L25="",0,(L25/MAX($L$3:$L$53))*$AD$1)</f>
        <v>0</v>
      </c>
      <c r="N25" s="30"/>
      <c r="O25" s="14">
        <f>IF(N25="",0,(N25/MAX($N$3:$N$53))*$AD$1)</f>
        <v>0</v>
      </c>
      <c r="P25" s="30">
        <v>34</v>
      </c>
      <c r="Q25" s="14">
        <f>IF(P25="",0,(P25/MAX($P$3:$P$53))*$AD$1)</f>
        <v>77.272727272727266</v>
      </c>
      <c r="R25" s="30">
        <v>40</v>
      </c>
      <c r="S25" s="14">
        <f>IF(R25="",0,(R25/MAX($R$3:$R$53))*$AD$1)</f>
        <v>90.909090909090907</v>
      </c>
      <c r="T25" s="30"/>
      <c r="U25" s="14">
        <f>IF(T25="",0,(T25/MAX($T$3:$T$53))*$AD$1)</f>
        <v>0</v>
      </c>
      <c r="V25" s="30"/>
      <c r="W25" s="14">
        <f>IF(V25="",0,(V25/MAX($V$3:$V$53))*$AD$1)</f>
        <v>0</v>
      </c>
      <c r="X25" s="30"/>
      <c r="Y25" s="14">
        <f>IF(X25="",0,(X25/MAX($X$3:$X$53))*$AD$1)</f>
        <v>0</v>
      </c>
      <c r="Z25" s="30"/>
      <c r="AA25" s="14">
        <f>IF(Z25="",0,(Z25/MAX($Z$3:$Z$53))*$AD$1)</f>
        <v>0</v>
      </c>
      <c r="AB25" s="30">
        <v>41</v>
      </c>
      <c r="AC25" s="14">
        <f>IF(AB25="",0,(AB25/MAX($AB$3:$AB$53))*$AD$1)</f>
        <v>89.130434782608688</v>
      </c>
      <c r="AD25" s="50">
        <f>I25+K25+M25+O25+Q25+S25+U25+W25+Y25+AA25+AC25</f>
        <v>452.86780851998236</v>
      </c>
      <c r="AE25" s="26">
        <f>(LARGE(AF25:AP25,1)+LARGE(AF25:AP25,2)+LARGE(AF25:AP25,3)+LARGE(AF25:AP25,4)+LARGE(AF25:AP25,5)+LARGE(AF25:AP25,6)+LARGE(AF25:AP25,7)+LARGE(AF25:AP25,8)+LARGE(AF25:AP25,9)+LARGE(AF25:AP25,10)+LARGE(AF25:AP25,11))-(SMALL(AF25:AP25,1)+SMALL(AF25:AP25,2))</f>
        <v>452.86780851998236</v>
      </c>
      <c r="AF25" s="24">
        <f t="shared" si="0"/>
        <v>95.555555555555557</v>
      </c>
      <c r="AG25" s="24">
        <f t="shared" si="1"/>
        <v>100</v>
      </c>
      <c r="AH25" s="24">
        <f t="shared" si="2"/>
        <v>0</v>
      </c>
      <c r="AI25" s="24">
        <f t="shared" si="3"/>
        <v>0</v>
      </c>
      <c r="AJ25" s="24">
        <f t="shared" si="4"/>
        <v>77.272727272727266</v>
      </c>
      <c r="AK25" s="24">
        <f t="shared" si="5"/>
        <v>90.909090909090907</v>
      </c>
      <c r="AL25" s="24">
        <f t="shared" si="6"/>
        <v>0</v>
      </c>
      <c r="AM25" s="24">
        <f t="shared" si="7"/>
        <v>0</v>
      </c>
      <c r="AN25" s="24">
        <f t="shared" si="8"/>
        <v>0</v>
      </c>
      <c r="AO25" s="24">
        <f t="shared" si="9"/>
        <v>0</v>
      </c>
      <c r="AP25" s="27">
        <f t="shared" si="10"/>
        <v>89.130434782608688</v>
      </c>
      <c r="AQ25" s="38">
        <f t="shared" si="11"/>
        <v>201</v>
      </c>
      <c r="AR25" s="39">
        <f t="shared" si="12"/>
        <v>201</v>
      </c>
      <c r="AS25" s="23">
        <f t="shared" si="13"/>
        <v>43</v>
      </c>
      <c r="AT25" s="23">
        <f t="shared" si="14"/>
        <v>43</v>
      </c>
      <c r="AU25" s="23">
        <f t="shared" si="15"/>
        <v>0</v>
      </c>
      <c r="AV25" s="23">
        <f t="shared" si="16"/>
        <v>0</v>
      </c>
      <c r="AW25" s="23">
        <f t="shared" si="17"/>
        <v>34</v>
      </c>
      <c r="AX25" s="23">
        <f t="shared" si="18"/>
        <v>40</v>
      </c>
      <c r="AY25" s="23">
        <f t="shared" si="19"/>
        <v>0</v>
      </c>
      <c r="AZ25" s="23">
        <f t="shared" si="20"/>
        <v>0</v>
      </c>
      <c r="BA25" s="23">
        <f t="shared" si="21"/>
        <v>0</v>
      </c>
      <c r="BB25" s="23">
        <f t="shared" si="22"/>
        <v>0</v>
      </c>
      <c r="BC25" s="23">
        <f t="shared" si="23"/>
        <v>41</v>
      </c>
    </row>
    <row r="26" spans="1:55" ht="24.95" customHeight="1">
      <c r="A26" s="2">
        <v>24</v>
      </c>
      <c r="B26" s="19" t="s">
        <v>37</v>
      </c>
      <c r="C26" s="20" t="s">
        <v>21</v>
      </c>
      <c r="D26" s="21" t="s">
        <v>78</v>
      </c>
      <c r="E26" s="21" t="s">
        <v>66</v>
      </c>
      <c r="F26" s="79" t="s">
        <v>122</v>
      </c>
      <c r="G26" s="78" t="s">
        <v>117</v>
      </c>
      <c r="H26" s="30"/>
      <c r="I26" s="14">
        <f>IF(H26="",0,(H26/MAX($H$3:$H$53))*$AD$1)</f>
        <v>0</v>
      </c>
      <c r="J26" s="30">
        <v>28</v>
      </c>
      <c r="K26" s="14">
        <f>IF(J26="",0,(J26/MAX($J$3:$J$53))*$AD$1)</f>
        <v>65.116279069767444</v>
      </c>
      <c r="L26" s="30">
        <v>25</v>
      </c>
      <c r="M26" s="14">
        <f>IF(L26="",0,(L26/MAX($L$3:$L$53))*$AD$1)</f>
        <v>54.347826086956516</v>
      </c>
      <c r="N26" s="30">
        <v>30</v>
      </c>
      <c r="O26" s="14">
        <f>IF(N26="",0,(N26/MAX($N$3:$N$53))*$AD$1)</f>
        <v>66.666666666666657</v>
      </c>
      <c r="P26" s="30">
        <v>27</v>
      </c>
      <c r="Q26" s="14">
        <f>IF(P26="",0,(P26/MAX($P$3:$P$53))*$AD$1)</f>
        <v>61.363636363636367</v>
      </c>
      <c r="R26" s="30">
        <v>24</v>
      </c>
      <c r="S26" s="14">
        <f>IF(R26="",0,(R26/MAX($R$3:$R$53))*$AD$1)</f>
        <v>54.54545454545454</v>
      </c>
      <c r="T26" s="30">
        <v>19</v>
      </c>
      <c r="U26" s="14">
        <f>IF(T26="",0,(T26/MAX($T$3:$T$53))*$AD$1)</f>
        <v>50</v>
      </c>
      <c r="V26" s="30">
        <v>15</v>
      </c>
      <c r="W26" s="14">
        <f>IF(V26="",0,(V26/MAX($V$3:$V$53))*$AD$1)</f>
        <v>36.585365853658537</v>
      </c>
      <c r="X26" s="30">
        <v>7</v>
      </c>
      <c r="Y26" s="14">
        <f>IF(X26="",0,(X26/MAX($X$3:$X$53))*$AD$1)</f>
        <v>15.217391304347828</v>
      </c>
      <c r="Z26" s="30">
        <v>21</v>
      </c>
      <c r="AA26" s="14">
        <f>IF(Z26="",0,(Z26/MAX($Z$3:$Z$53))*$AD$1)</f>
        <v>47.727272727272727</v>
      </c>
      <c r="AB26" s="30">
        <v>4</v>
      </c>
      <c r="AC26" s="14">
        <f>IF(AB26="",0,(AB26/MAX($AB$3:$AB$53))*$AD$1)</f>
        <v>8.695652173913043</v>
      </c>
      <c r="AD26" s="50">
        <f>I26+K26+M26+O26+Q26+S26+U26+W26+Y26+AA26+AC26</f>
        <v>460.26554479167368</v>
      </c>
      <c r="AE26" s="26">
        <f>(LARGE(AF26:AP26,1)+LARGE(AF26:AP26,2)+LARGE(AF26:AP26,3)+LARGE(AF26:AP26,4)+LARGE(AF26:AP26,5)+LARGE(AF26:AP26,6)+LARGE(AF26:AP26,7)+LARGE(AF26:AP26,8)+LARGE(AF26:AP26,9)+LARGE(AF26:AP26,10)+LARGE(AF26:AP26,11))-(SMALL(AF26:AP26,1)+SMALL(AF26:AP26,2))</f>
        <v>451.56989261776062</v>
      </c>
      <c r="AF26" s="24">
        <f t="shared" si="0"/>
        <v>0</v>
      </c>
      <c r="AG26" s="24">
        <f t="shared" si="1"/>
        <v>65.116279069767444</v>
      </c>
      <c r="AH26" s="24">
        <f t="shared" si="2"/>
        <v>54.347826086956516</v>
      </c>
      <c r="AI26" s="24">
        <f t="shared" si="3"/>
        <v>66.666666666666657</v>
      </c>
      <c r="AJ26" s="24">
        <f t="shared" si="4"/>
        <v>61.363636363636367</v>
      </c>
      <c r="AK26" s="24">
        <f t="shared" si="5"/>
        <v>54.54545454545454</v>
      </c>
      <c r="AL26" s="24">
        <f t="shared" si="6"/>
        <v>50</v>
      </c>
      <c r="AM26" s="24">
        <f t="shared" si="7"/>
        <v>36.585365853658537</v>
      </c>
      <c r="AN26" s="24">
        <f t="shared" si="8"/>
        <v>15.217391304347828</v>
      </c>
      <c r="AO26" s="24">
        <f t="shared" si="9"/>
        <v>47.727272727272727</v>
      </c>
      <c r="AP26" s="27">
        <f t="shared" si="10"/>
        <v>8.695652173913043</v>
      </c>
      <c r="AQ26" s="38">
        <f t="shared" si="11"/>
        <v>200</v>
      </c>
      <c r="AR26" s="39">
        <f t="shared" si="12"/>
        <v>196</v>
      </c>
      <c r="AS26" s="23">
        <f t="shared" si="13"/>
        <v>0</v>
      </c>
      <c r="AT26" s="23">
        <f t="shared" si="14"/>
        <v>28</v>
      </c>
      <c r="AU26" s="23">
        <f t="shared" si="15"/>
        <v>25</v>
      </c>
      <c r="AV26" s="23">
        <f t="shared" si="16"/>
        <v>30</v>
      </c>
      <c r="AW26" s="23">
        <f t="shared" si="17"/>
        <v>27</v>
      </c>
      <c r="AX26" s="23">
        <f t="shared" si="18"/>
        <v>24</v>
      </c>
      <c r="AY26" s="23">
        <f t="shared" si="19"/>
        <v>19</v>
      </c>
      <c r="AZ26" s="23">
        <f t="shared" si="20"/>
        <v>15</v>
      </c>
      <c r="BA26" s="23">
        <f t="shared" si="21"/>
        <v>7</v>
      </c>
      <c r="BB26" s="23">
        <f t="shared" si="22"/>
        <v>21</v>
      </c>
      <c r="BC26" s="23">
        <f t="shared" si="23"/>
        <v>4</v>
      </c>
    </row>
    <row r="27" spans="1:55" ht="24.95" customHeight="1">
      <c r="A27" s="2">
        <v>25</v>
      </c>
      <c r="B27" s="19" t="s">
        <v>53</v>
      </c>
      <c r="C27" s="20" t="s">
        <v>24</v>
      </c>
      <c r="D27" s="21" t="s">
        <v>78</v>
      </c>
      <c r="E27" s="21" t="s">
        <v>66</v>
      </c>
      <c r="F27" s="62" t="s">
        <v>14</v>
      </c>
      <c r="G27" s="78" t="s">
        <v>117</v>
      </c>
      <c r="H27" s="30"/>
      <c r="I27" s="14">
        <f>IF(H27="",0,(H27/MAX($H$3:$H$53))*$AD$1)</f>
        <v>0</v>
      </c>
      <c r="J27" s="30"/>
      <c r="K27" s="14">
        <f>IF(J27="",0,(J27/MAX($J$3:$J$53))*$AD$1)</f>
        <v>0</v>
      </c>
      <c r="L27" s="30">
        <v>22</v>
      </c>
      <c r="M27" s="14">
        <f>IF(L27="",0,(L27/MAX($L$3:$L$53))*$AD$1)</f>
        <v>47.826086956521742</v>
      </c>
      <c r="N27" s="30">
        <v>25</v>
      </c>
      <c r="O27" s="14">
        <f>IF(N27="",0,(N27/MAX($N$3:$N$53))*$AD$1)</f>
        <v>55.555555555555557</v>
      </c>
      <c r="P27" s="30">
        <v>21</v>
      </c>
      <c r="Q27" s="14">
        <f>IF(P27="",0,(P27/MAX($P$3:$P$53))*$AD$1)</f>
        <v>47.727272727272727</v>
      </c>
      <c r="R27" s="30">
        <v>30</v>
      </c>
      <c r="S27" s="14">
        <f>IF(R27="",0,(R27/MAX($R$3:$R$53))*$AD$1)</f>
        <v>68.181818181818173</v>
      </c>
      <c r="T27" s="30">
        <v>22</v>
      </c>
      <c r="U27" s="14">
        <f>IF(T27="",0,(T27/MAX($T$3:$T$53))*$AD$1)</f>
        <v>57.894736842105267</v>
      </c>
      <c r="V27" s="30">
        <v>17</v>
      </c>
      <c r="W27" s="14">
        <f>IF(V27="",0,(V27/MAX($V$3:$V$53))*$AD$1)</f>
        <v>41.463414634146339</v>
      </c>
      <c r="X27" s="30">
        <v>17</v>
      </c>
      <c r="Y27" s="14">
        <f>IF(X27="",0,(X27/MAX($X$3:$X$53))*$AD$1)</f>
        <v>36.95652173913043</v>
      </c>
      <c r="Z27" s="30">
        <v>15</v>
      </c>
      <c r="AA27" s="14">
        <f>IF(Z27="",0,(Z27/MAX($Z$3:$Z$53))*$AD$1)</f>
        <v>34.090909090909086</v>
      </c>
      <c r="AB27" s="30">
        <v>25</v>
      </c>
      <c r="AC27" s="14">
        <f>IF(AB27="",0,(AB27/MAX($AB$3:$AB$53))*$AD$1)</f>
        <v>54.347826086956516</v>
      </c>
      <c r="AD27" s="50">
        <f>I27+K27+M27+O27+Q27+S27+U27+W27+Y27+AA27+AC27</f>
        <v>444.04414181441575</v>
      </c>
      <c r="AE27" s="26">
        <f>(LARGE(AF27:AP27,1)+LARGE(AF27:AP27,2)+LARGE(AF27:AP27,3)+LARGE(AF27:AP27,4)+LARGE(AF27:AP27,5)+LARGE(AF27:AP27,6)+LARGE(AF27:AP27,7)+LARGE(AF27:AP27,8)+LARGE(AF27:AP27,9)+LARGE(AF27:AP27,10)+LARGE(AF27:AP27,11))-(SMALL(AF27:AP27,1)+SMALL(AF27:AP27,2))</f>
        <v>444.04414181441581</v>
      </c>
      <c r="AF27" s="24">
        <f t="shared" si="0"/>
        <v>0</v>
      </c>
      <c r="AG27" s="24">
        <f t="shared" si="1"/>
        <v>0</v>
      </c>
      <c r="AH27" s="24">
        <f t="shared" si="2"/>
        <v>47.826086956521742</v>
      </c>
      <c r="AI27" s="24">
        <f t="shared" si="3"/>
        <v>55.555555555555557</v>
      </c>
      <c r="AJ27" s="24">
        <f t="shared" si="4"/>
        <v>47.727272727272727</v>
      </c>
      <c r="AK27" s="24">
        <f t="shared" si="5"/>
        <v>68.181818181818173</v>
      </c>
      <c r="AL27" s="24">
        <f t="shared" si="6"/>
        <v>57.894736842105267</v>
      </c>
      <c r="AM27" s="24">
        <f t="shared" si="7"/>
        <v>41.463414634146339</v>
      </c>
      <c r="AN27" s="24">
        <f t="shared" si="8"/>
        <v>36.95652173913043</v>
      </c>
      <c r="AO27" s="24">
        <f t="shared" si="9"/>
        <v>34.090909090909086</v>
      </c>
      <c r="AP27" s="27">
        <f t="shared" si="10"/>
        <v>54.347826086956516</v>
      </c>
      <c r="AQ27" s="38">
        <f t="shared" si="11"/>
        <v>194</v>
      </c>
      <c r="AR27" s="39">
        <f t="shared" si="12"/>
        <v>194</v>
      </c>
      <c r="AS27" s="23">
        <f t="shared" si="13"/>
        <v>0</v>
      </c>
      <c r="AT27" s="23">
        <f t="shared" si="14"/>
        <v>0</v>
      </c>
      <c r="AU27" s="23">
        <f t="shared" si="15"/>
        <v>22</v>
      </c>
      <c r="AV27" s="23">
        <f t="shared" si="16"/>
        <v>25</v>
      </c>
      <c r="AW27" s="23">
        <f t="shared" si="17"/>
        <v>21</v>
      </c>
      <c r="AX27" s="23">
        <f t="shared" si="18"/>
        <v>30</v>
      </c>
      <c r="AY27" s="23">
        <f t="shared" si="19"/>
        <v>22</v>
      </c>
      <c r="AZ27" s="23">
        <f t="shared" si="20"/>
        <v>17</v>
      </c>
      <c r="BA27" s="23">
        <f t="shared" si="21"/>
        <v>17</v>
      </c>
      <c r="BB27" s="23">
        <f t="shared" si="22"/>
        <v>15</v>
      </c>
      <c r="BC27" s="23">
        <f t="shared" si="23"/>
        <v>25</v>
      </c>
    </row>
    <row r="28" spans="1:55" s="71" customFormat="1" ht="24.95" customHeight="1">
      <c r="A28" s="2">
        <v>26</v>
      </c>
      <c r="B28" s="19" t="s">
        <v>12</v>
      </c>
      <c r="C28" s="20" t="s">
        <v>57</v>
      </c>
      <c r="D28" s="21" t="s">
        <v>87</v>
      </c>
      <c r="E28" s="21" t="s">
        <v>66</v>
      </c>
      <c r="F28" s="79" t="s">
        <v>122</v>
      </c>
      <c r="G28" s="75" t="s">
        <v>117</v>
      </c>
      <c r="H28" s="30">
        <v>31</v>
      </c>
      <c r="I28" s="14">
        <f>IF(H28="",0,(H28/MAX($H$3:$H$53))*$AD$1)</f>
        <v>68.888888888888886</v>
      </c>
      <c r="J28" s="30">
        <v>28</v>
      </c>
      <c r="K28" s="14">
        <f>IF(J28="",0,(J28/MAX($J$3:$J$53))*$AD$1)</f>
        <v>65.116279069767444</v>
      </c>
      <c r="L28" s="30">
        <v>27</v>
      </c>
      <c r="M28" s="14">
        <f>IF(L28="",0,(L28/MAX($L$3:$L$53))*$AD$1)</f>
        <v>58.695652173913047</v>
      </c>
      <c r="N28" s="30">
        <v>30</v>
      </c>
      <c r="O28" s="14">
        <f>IF(N28="",0,(N28/MAX($N$3:$N$53))*$AD$1)</f>
        <v>66.666666666666657</v>
      </c>
      <c r="P28" s="30">
        <v>26</v>
      </c>
      <c r="Q28" s="14">
        <f>IF(P28="",0,(P28/MAX($P$3:$P$53))*$AD$1)</f>
        <v>59.090909090909093</v>
      </c>
      <c r="R28" s="30">
        <v>22</v>
      </c>
      <c r="S28" s="14">
        <f>IF(R28="",0,(R28/MAX($R$3:$R$53))*$AD$1)</f>
        <v>50</v>
      </c>
      <c r="T28" s="30"/>
      <c r="U28" s="14">
        <f>IF(T28="",0,(T28/MAX($T$3:$T$53))*$AD$1)</f>
        <v>0</v>
      </c>
      <c r="V28" s="30"/>
      <c r="W28" s="14">
        <f>IF(V28="",0,(V28/MAX($V$3:$V$53))*$AD$1)</f>
        <v>0</v>
      </c>
      <c r="X28" s="30">
        <v>7</v>
      </c>
      <c r="Y28" s="14">
        <f>IF(X28="",0,(X28/MAX($X$3:$X$53))*$AD$1)</f>
        <v>15.217391304347828</v>
      </c>
      <c r="Z28" s="30"/>
      <c r="AA28" s="14">
        <f>IF(Z28="",0,(Z28/MAX($Z$3:$Z$53))*$AD$1)</f>
        <v>0</v>
      </c>
      <c r="AB28" s="30"/>
      <c r="AC28" s="14">
        <f>IF(AB28="",0,(AB28/MAX($AB$3:$AB$53))*$AD$1)</f>
        <v>0</v>
      </c>
      <c r="AD28" s="50">
        <f>I28+K28+M28+O28+Q28+S28+U28+W28+Y28+AA28+AC28</f>
        <v>383.67578719449301</v>
      </c>
      <c r="AE28" s="26">
        <f>(LARGE(AF28:AP28,1)+LARGE(AF28:AP28,2)+LARGE(AF28:AP28,3)+LARGE(AF28:AP28,4)+LARGE(AF28:AP28,5)+LARGE(AF28:AP28,6)+LARGE(AF28:AP28,7)+LARGE(AF28:AP28,8)+LARGE(AF28:AP28,9)+LARGE(AF28:AP28,10)+LARGE(AF28:AP28,11))-(SMALL(AF28:AP28,1)+SMALL(AF28:AP28,2))</f>
        <v>383.67578719449295</v>
      </c>
      <c r="AF28" s="66">
        <f t="shared" si="0"/>
        <v>68.888888888888886</v>
      </c>
      <c r="AG28" s="66">
        <f t="shared" si="1"/>
        <v>65.116279069767444</v>
      </c>
      <c r="AH28" s="66">
        <f t="shared" si="2"/>
        <v>58.695652173913047</v>
      </c>
      <c r="AI28" s="66">
        <f t="shared" si="3"/>
        <v>66.666666666666657</v>
      </c>
      <c r="AJ28" s="66">
        <f t="shared" si="4"/>
        <v>59.090909090909093</v>
      </c>
      <c r="AK28" s="66">
        <f t="shared" si="5"/>
        <v>50</v>
      </c>
      <c r="AL28" s="66">
        <f t="shared" si="6"/>
        <v>0</v>
      </c>
      <c r="AM28" s="66">
        <f t="shared" si="7"/>
        <v>0</v>
      </c>
      <c r="AN28" s="66">
        <f t="shared" si="8"/>
        <v>15.217391304347828</v>
      </c>
      <c r="AO28" s="66">
        <f t="shared" si="9"/>
        <v>0</v>
      </c>
      <c r="AP28" s="67">
        <f t="shared" si="10"/>
        <v>0</v>
      </c>
      <c r="AQ28" s="68">
        <f t="shared" si="11"/>
        <v>171</v>
      </c>
      <c r="AR28" s="69">
        <f t="shared" si="12"/>
        <v>171</v>
      </c>
      <c r="AS28" s="70">
        <f t="shared" si="13"/>
        <v>31</v>
      </c>
      <c r="AT28" s="70">
        <f t="shared" si="14"/>
        <v>28</v>
      </c>
      <c r="AU28" s="70">
        <f t="shared" si="15"/>
        <v>27</v>
      </c>
      <c r="AV28" s="70">
        <f t="shared" si="16"/>
        <v>30</v>
      </c>
      <c r="AW28" s="70">
        <f t="shared" si="17"/>
        <v>26</v>
      </c>
      <c r="AX28" s="70">
        <f t="shared" si="18"/>
        <v>22</v>
      </c>
      <c r="AY28" s="70">
        <f t="shared" si="19"/>
        <v>0</v>
      </c>
      <c r="AZ28" s="70">
        <f t="shared" si="20"/>
        <v>0</v>
      </c>
      <c r="BA28" s="70">
        <f t="shared" si="21"/>
        <v>7</v>
      </c>
      <c r="BB28" s="70">
        <f t="shared" si="22"/>
        <v>0</v>
      </c>
      <c r="BC28" s="70">
        <f t="shared" si="23"/>
        <v>0</v>
      </c>
    </row>
    <row r="29" spans="1:55" ht="24.95" customHeight="1">
      <c r="A29" s="2">
        <v>27</v>
      </c>
      <c r="B29" s="19" t="s">
        <v>47</v>
      </c>
      <c r="C29" s="20" t="s">
        <v>95</v>
      </c>
      <c r="D29" s="21" t="s">
        <v>96</v>
      </c>
      <c r="E29" s="21" t="s">
        <v>82</v>
      </c>
      <c r="F29" s="61" t="s">
        <v>119</v>
      </c>
      <c r="G29" s="75" t="s">
        <v>117</v>
      </c>
      <c r="H29" s="30"/>
      <c r="I29" s="14">
        <f>IF(H29="",0,(H29/MAX($H$3:$H$53))*$AD$1)</f>
        <v>0</v>
      </c>
      <c r="J29" s="30"/>
      <c r="K29" s="14">
        <f>IF(J29="",0,(J29/MAX($J$3:$J$53))*$AD$1)</f>
        <v>0</v>
      </c>
      <c r="L29" s="30">
        <v>7</v>
      </c>
      <c r="M29" s="14">
        <f>IF(L29="",0,(L29/MAX($L$3:$L$53))*$AD$1)</f>
        <v>15.217391304347828</v>
      </c>
      <c r="N29" s="30">
        <v>18</v>
      </c>
      <c r="O29" s="14">
        <f>IF(N29="",0,(N29/MAX($N$3:$N$53))*$AD$1)</f>
        <v>40</v>
      </c>
      <c r="P29" s="30">
        <v>21</v>
      </c>
      <c r="Q29" s="14">
        <f>IF(P29="",0,(P29/MAX($P$3:$P$53))*$AD$1)</f>
        <v>47.727272727272727</v>
      </c>
      <c r="R29" s="30">
        <v>21</v>
      </c>
      <c r="S29" s="14">
        <f>IF(R29="",0,(R29/MAX($R$3:$R$53))*$AD$1)</f>
        <v>47.727272727272727</v>
      </c>
      <c r="T29" s="30">
        <v>15</v>
      </c>
      <c r="U29" s="14">
        <f>IF(T29="",0,(T29/MAX($T$3:$T$53))*$AD$1)</f>
        <v>39.473684210526315</v>
      </c>
      <c r="V29" s="30">
        <v>19</v>
      </c>
      <c r="W29" s="14">
        <f>IF(V29="",0,(V29/MAX($V$3:$V$53))*$AD$1)</f>
        <v>46.341463414634148</v>
      </c>
      <c r="X29" s="30">
        <v>19</v>
      </c>
      <c r="Y29" s="14">
        <f>IF(X29="",0,(X29/MAX($X$3:$X$53))*$AD$1)</f>
        <v>41.304347826086953</v>
      </c>
      <c r="Z29" s="30">
        <v>21</v>
      </c>
      <c r="AA29" s="14">
        <f>IF(Z29="",0,(Z29/MAX($Z$3:$Z$53))*$AD$1)</f>
        <v>47.727272727272727</v>
      </c>
      <c r="AB29" s="30">
        <v>24</v>
      </c>
      <c r="AC29" s="14">
        <f>IF(AB29="",0,(AB29/MAX($AB$3:$AB$53))*$AD$1)</f>
        <v>52.173913043478258</v>
      </c>
      <c r="AD29" s="50">
        <f>I29+K29+M29+O29+Q29+S29+U29+W29+Y29+AA29+AC29</f>
        <v>377.69261798089173</v>
      </c>
      <c r="AE29" s="26">
        <f>(LARGE(AF29:AP29,1)+LARGE(AF29:AP29,2)+LARGE(AF29:AP29,3)+LARGE(AF29:AP29,4)+LARGE(AF29:AP29,5)+LARGE(AF29:AP29,6)+LARGE(AF29:AP29,7)+LARGE(AF29:AP29,8)+LARGE(AF29:AP29,9)+LARGE(AF29:AP29,10)+LARGE(AF29:AP29,11))-(SMALL(AF29:AP29,1)+SMALL(AF29:AP29,2))</f>
        <v>377.69261798089167</v>
      </c>
      <c r="AF29" s="24">
        <f t="shared" si="0"/>
        <v>0</v>
      </c>
      <c r="AG29" s="24">
        <f t="shared" si="1"/>
        <v>0</v>
      </c>
      <c r="AH29" s="24">
        <f t="shared" si="2"/>
        <v>15.217391304347828</v>
      </c>
      <c r="AI29" s="24">
        <f t="shared" si="3"/>
        <v>40</v>
      </c>
      <c r="AJ29" s="24">
        <f t="shared" si="4"/>
        <v>47.727272727272727</v>
      </c>
      <c r="AK29" s="24">
        <f t="shared" si="5"/>
        <v>47.727272727272727</v>
      </c>
      <c r="AL29" s="24">
        <f t="shared" si="6"/>
        <v>39.473684210526315</v>
      </c>
      <c r="AM29" s="24">
        <f t="shared" si="7"/>
        <v>46.341463414634148</v>
      </c>
      <c r="AN29" s="24">
        <f t="shared" si="8"/>
        <v>41.304347826086953</v>
      </c>
      <c r="AO29" s="24">
        <f t="shared" si="9"/>
        <v>47.727272727272727</v>
      </c>
      <c r="AP29" s="27">
        <f t="shared" si="10"/>
        <v>52.173913043478258</v>
      </c>
      <c r="AQ29" s="38">
        <f t="shared" si="11"/>
        <v>165</v>
      </c>
      <c r="AR29" s="39">
        <f t="shared" si="12"/>
        <v>165</v>
      </c>
      <c r="AS29" s="23">
        <f t="shared" si="13"/>
        <v>0</v>
      </c>
      <c r="AT29" s="23">
        <f t="shared" si="14"/>
        <v>0</v>
      </c>
      <c r="AU29" s="23">
        <f t="shared" si="15"/>
        <v>7</v>
      </c>
      <c r="AV29" s="23">
        <f t="shared" si="16"/>
        <v>18</v>
      </c>
      <c r="AW29" s="23">
        <f t="shared" si="17"/>
        <v>21</v>
      </c>
      <c r="AX29" s="23">
        <f t="shared" si="18"/>
        <v>21</v>
      </c>
      <c r="AY29" s="23">
        <f t="shared" si="19"/>
        <v>15</v>
      </c>
      <c r="AZ29" s="23">
        <f t="shared" si="20"/>
        <v>19</v>
      </c>
      <c r="BA29" s="23">
        <f t="shared" si="21"/>
        <v>19</v>
      </c>
      <c r="BB29" s="23">
        <f t="shared" si="22"/>
        <v>21</v>
      </c>
      <c r="BC29" s="23">
        <f t="shared" si="23"/>
        <v>24</v>
      </c>
    </row>
    <row r="30" spans="1:55" ht="24.95" customHeight="1">
      <c r="A30" s="2">
        <v>28</v>
      </c>
      <c r="B30" s="19" t="s">
        <v>56</v>
      </c>
      <c r="C30" s="20" t="s">
        <v>35</v>
      </c>
      <c r="D30" s="21" t="s">
        <v>80</v>
      </c>
      <c r="E30" s="21" t="s">
        <v>74</v>
      </c>
      <c r="F30" s="72" t="s">
        <v>14</v>
      </c>
      <c r="G30" s="75" t="s">
        <v>117</v>
      </c>
      <c r="H30" s="30"/>
      <c r="I30" s="14">
        <f>IF(H30="",0,(H30/MAX($H$3:$H$53))*$AD$1)</f>
        <v>0</v>
      </c>
      <c r="J30" s="30"/>
      <c r="K30" s="14">
        <f>IF(J30="",0,(J30/MAX($J$3:$J$53))*$AD$1)</f>
        <v>0</v>
      </c>
      <c r="L30" s="30"/>
      <c r="M30" s="14">
        <f>IF(L30="",0,(L30/MAX($L$3:$L$53))*$AD$1)</f>
        <v>0</v>
      </c>
      <c r="N30" s="30">
        <v>29</v>
      </c>
      <c r="O30" s="14">
        <f>IF(N30="",0,(N30/MAX($N$3:$N$53))*$AD$1)</f>
        <v>64.444444444444443</v>
      </c>
      <c r="P30" s="30"/>
      <c r="Q30" s="14">
        <f>IF(P30="",0,(P30/MAX($P$3:$P$53))*$AD$1)</f>
        <v>0</v>
      </c>
      <c r="R30" s="30">
        <v>19</v>
      </c>
      <c r="S30" s="14">
        <f>IF(R30="",0,(R30/MAX($R$3:$R$53))*$AD$1)</f>
        <v>43.18181818181818</v>
      </c>
      <c r="T30" s="30">
        <v>22</v>
      </c>
      <c r="U30" s="14">
        <f>IF(T30="",0,(T30/MAX($T$3:$T$53))*$AD$1)</f>
        <v>57.894736842105267</v>
      </c>
      <c r="V30" s="30">
        <v>20</v>
      </c>
      <c r="W30" s="14">
        <f>IF(V30="",0,(V30/MAX($V$3:$V$53))*$AD$1)</f>
        <v>48.780487804878049</v>
      </c>
      <c r="X30" s="30"/>
      <c r="Y30" s="14">
        <f>IF(X30="",0,(X30/MAX($X$3:$X$53))*$AD$1)</f>
        <v>0</v>
      </c>
      <c r="Z30" s="30">
        <v>24</v>
      </c>
      <c r="AA30" s="14">
        <f>IF(Z30="",0,(Z30/MAX($Z$3:$Z$53))*$AD$1)</f>
        <v>54.54545454545454</v>
      </c>
      <c r="AB30" s="30">
        <v>22</v>
      </c>
      <c r="AC30" s="14">
        <f>IF(AB30="",0,(AB30/MAX($AB$3:$AB$53))*$AD$1)</f>
        <v>47.826086956521742</v>
      </c>
      <c r="AD30" s="50">
        <f>I30+K30+M30+O30+Q30+S30+U30+W30+Y30+AA30+AC30</f>
        <v>316.67302877522224</v>
      </c>
      <c r="AE30" s="26">
        <f>(LARGE(AF30:AP30,1)+LARGE(AF30:AP30,2)+LARGE(AF30:AP30,3)+LARGE(AF30:AP30,4)+LARGE(AF30:AP30,5)+LARGE(AF30:AP30,6)+LARGE(AF30:AP30,7)+LARGE(AF30:AP30,8)+LARGE(AF30:AP30,9)+LARGE(AF30:AP30,10)+LARGE(AF30:AP30,11))-(SMALL(AF30:AP30,1)+SMALL(AF30:AP30,2))</f>
        <v>316.67302877522224</v>
      </c>
      <c r="AF30" s="24">
        <f t="shared" si="0"/>
        <v>0</v>
      </c>
      <c r="AG30" s="24">
        <f t="shared" si="1"/>
        <v>0</v>
      </c>
      <c r="AH30" s="24">
        <f t="shared" si="2"/>
        <v>0</v>
      </c>
      <c r="AI30" s="24">
        <f t="shared" si="3"/>
        <v>64.444444444444443</v>
      </c>
      <c r="AJ30" s="24">
        <f t="shared" si="4"/>
        <v>0</v>
      </c>
      <c r="AK30" s="24">
        <f t="shared" si="5"/>
        <v>43.18181818181818</v>
      </c>
      <c r="AL30" s="24">
        <f t="shared" si="6"/>
        <v>57.894736842105267</v>
      </c>
      <c r="AM30" s="24">
        <f t="shared" si="7"/>
        <v>48.780487804878049</v>
      </c>
      <c r="AN30" s="24">
        <f t="shared" si="8"/>
        <v>0</v>
      </c>
      <c r="AO30" s="24">
        <f t="shared" si="9"/>
        <v>54.54545454545454</v>
      </c>
      <c r="AP30" s="27">
        <f t="shared" si="10"/>
        <v>47.826086956521742</v>
      </c>
      <c r="AQ30" s="38">
        <f t="shared" si="11"/>
        <v>136</v>
      </c>
      <c r="AR30" s="39">
        <f t="shared" si="12"/>
        <v>136</v>
      </c>
      <c r="AS30" s="23">
        <f t="shared" si="13"/>
        <v>0</v>
      </c>
      <c r="AT30" s="23">
        <f t="shared" si="14"/>
        <v>0</v>
      </c>
      <c r="AU30" s="23">
        <f t="shared" si="15"/>
        <v>0</v>
      </c>
      <c r="AV30" s="23">
        <f t="shared" si="16"/>
        <v>29</v>
      </c>
      <c r="AW30" s="23">
        <f t="shared" si="17"/>
        <v>0</v>
      </c>
      <c r="AX30" s="23">
        <f t="shared" si="18"/>
        <v>19</v>
      </c>
      <c r="AY30" s="23">
        <f t="shared" si="19"/>
        <v>22</v>
      </c>
      <c r="AZ30" s="23">
        <f t="shared" si="20"/>
        <v>20</v>
      </c>
      <c r="BA30" s="23">
        <f t="shared" si="21"/>
        <v>0</v>
      </c>
      <c r="BB30" s="23">
        <f t="shared" si="22"/>
        <v>24</v>
      </c>
      <c r="BC30" s="23">
        <f t="shared" si="23"/>
        <v>22</v>
      </c>
    </row>
    <row r="31" spans="1:55" ht="24.95" customHeight="1">
      <c r="A31" s="2">
        <v>29</v>
      </c>
      <c r="B31" s="19" t="s">
        <v>34</v>
      </c>
      <c r="C31" s="20" t="s">
        <v>35</v>
      </c>
      <c r="D31" s="21" t="s">
        <v>91</v>
      </c>
      <c r="E31" s="21" t="s">
        <v>66</v>
      </c>
      <c r="F31" s="76" t="s">
        <v>121</v>
      </c>
      <c r="G31" s="75" t="s">
        <v>117</v>
      </c>
      <c r="H31" s="30">
        <v>15</v>
      </c>
      <c r="I31" s="14">
        <f>IF(H31="",0,(H31/MAX($H$3:$H$53))*$AD$1)</f>
        <v>33.333333333333329</v>
      </c>
      <c r="J31" s="30">
        <v>11</v>
      </c>
      <c r="K31" s="14">
        <f>IF(J31="",0,(J31/MAX($J$3:$J$53))*$AD$1)</f>
        <v>25.581395348837212</v>
      </c>
      <c r="L31" s="30">
        <v>12</v>
      </c>
      <c r="M31" s="14">
        <f>IF(L31="",0,(L31/MAX($L$3:$L$53))*$AD$1)</f>
        <v>26.086956521739129</v>
      </c>
      <c r="N31" s="30">
        <v>0</v>
      </c>
      <c r="O31" s="14">
        <f>IF(N31="",0,(N31/MAX($N$3:$N$53))*$AD$1)</f>
        <v>0</v>
      </c>
      <c r="P31" s="30">
        <v>12</v>
      </c>
      <c r="Q31" s="14">
        <f>IF(P31="",0,(P31/MAX($P$3:$P$53))*$AD$1)</f>
        <v>27.27272727272727</v>
      </c>
      <c r="R31" s="30">
        <v>16</v>
      </c>
      <c r="S31" s="14">
        <f>IF(R31="",0,(R31/MAX($R$3:$R$53))*$AD$1)</f>
        <v>36.363636363636367</v>
      </c>
      <c r="T31" s="30">
        <v>18</v>
      </c>
      <c r="U31" s="14">
        <f>IF(T31="",0,(T31/MAX($T$3:$T$53))*$AD$1)</f>
        <v>47.368421052631575</v>
      </c>
      <c r="V31" s="30">
        <v>13</v>
      </c>
      <c r="W31" s="14">
        <f>IF(V31="",0,(V31/MAX($V$3:$V$53))*$AD$1)</f>
        <v>31.707317073170731</v>
      </c>
      <c r="X31" s="30">
        <v>18</v>
      </c>
      <c r="Y31" s="14">
        <f>IF(X31="",0,(X31/MAX($X$3:$X$53))*$AD$1)</f>
        <v>39.130434782608695</v>
      </c>
      <c r="Z31" s="30">
        <v>20</v>
      </c>
      <c r="AA31" s="14">
        <f>IF(Z31="",0,(Z31/MAX($Z$3:$Z$53))*$AD$1)</f>
        <v>45.454545454545453</v>
      </c>
      <c r="AB31" s="30"/>
      <c r="AC31" s="14">
        <f>IF(AB31="",0,(AB31/MAX($AB$3:$AB$53))*$AD$1)</f>
        <v>0</v>
      </c>
      <c r="AD31" s="50">
        <f>I31+K31+M31+O31+Q31+S31+U31+W31+Y31+AA31+AC31</f>
        <v>312.29876720322977</v>
      </c>
      <c r="AE31" s="26">
        <f>(LARGE(AF31:AP31,1)+LARGE(AF31:AP31,2)+LARGE(AF31:AP31,3)+LARGE(AF31:AP31,4)+LARGE(AF31:AP31,5)+LARGE(AF31:AP31,6)+LARGE(AF31:AP31,7)+LARGE(AF31:AP31,8)+LARGE(AF31:AP31,9)+LARGE(AF31:AP31,10)+LARGE(AF31:AP31,11))-(SMALL(AF31:AP31,1)+SMALL(AF31:AP31,2))</f>
        <v>312.29876720322977</v>
      </c>
      <c r="AF31" s="24">
        <f t="shared" si="0"/>
        <v>33.333333333333329</v>
      </c>
      <c r="AG31" s="24">
        <f t="shared" si="1"/>
        <v>25.581395348837212</v>
      </c>
      <c r="AH31" s="24">
        <f t="shared" si="2"/>
        <v>26.086956521739129</v>
      </c>
      <c r="AI31" s="24">
        <f t="shared" si="3"/>
        <v>0</v>
      </c>
      <c r="AJ31" s="24">
        <f t="shared" si="4"/>
        <v>27.27272727272727</v>
      </c>
      <c r="AK31" s="24">
        <f t="shared" si="5"/>
        <v>36.363636363636367</v>
      </c>
      <c r="AL31" s="24">
        <f t="shared" si="6"/>
        <v>47.368421052631575</v>
      </c>
      <c r="AM31" s="24">
        <f t="shared" si="7"/>
        <v>31.707317073170731</v>
      </c>
      <c r="AN31" s="24">
        <f t="shared" si="8"/>
        <v>39.130434782608695</v>
      </c>
      <c r="AO31" s="24">
        <f t="shared" si="9"/>
        <v>45.454545454545453</v>
      </c>
      <c r="AP31" s="27">
        <f t="shared" si="10"/>
        <v>0</v>
      </c>
      <c r="AQ31" s="38">
        <f t="shared" si="11"/>
        <v>135</v>
      </c>
      <c r="AR31" s="39">
        <f t="shared" si="12"/>
        <v>135</v>
      </c>
      <c r="AS31" s="23">
        <f t="shared" si="13"/>
        <v>15</v>
      </c>
      <c r="AT31" s="23">
        <f t="shared" si="14"/>
        <v>11</v>
      </c>
      <c r="AU31" s="23">
        <f t="shared" si="15"/>
        <v>12</v>
      </c>
      <c r="AV31" s="23">
        <f t="shared" si="16"/>
        <v>0</v>
      </c>
      <c r="AW31" s="23">
        <f t="shared" si="17"/>
        <v>12</v>
      </c>
      <c r="AX31" s="23">
        <f t="shared" si="18"/>
        <v>16</v>
      </c>
      <c r="AY31" s="23">
        <f t="shared" si="19"/>
        <v>18</v>
      </c>
      <c r="AZ31" s="23">
        <f t="shared" si="20"/>
        <v>13</v>
      </c>
      <c r="BA31" s="23">
        <f t="shared" si="21"/>
        <v>18</v>
      </c>
      <c r="BB31" s="23">
        <f t="shared" si="22"/>
        <v>20</v>
      </c>
      <c r="BC31" s="23">
        <f t="shared" si="23"/>
        <v>0</v>
      </c>
    </row>
    <row r="32" spans="1:55" ht="24.95" customHeight="1">
      <c r="A32" s="2">
        <v>30</v>
      </c>
      <c r="B32" s="19" t="s">
        <v>16</v>
      </c>
      <c r="C32" s="20" t="s">
        <v>24</v>
      </c>
      <c r="D32" s="21" t="s">
        <v>25</v>
      </c>
      <c r="E32" s="21" t="s">
        <v>66</v>
      </c>
      <c r="F32" s="77" t="s">
        <v>119</v>
      </c>
      <c r="G32" s="75" t="s">
        <v>117</v>
      </c>
      <c r="H32" s="30">
        <v>25</v>
      </c>
      <c r="I32" s="14">
        <f>IF(H32="",0,(H32/MAX($H$3:$H$53))*$AD$1)</f>
        <v>55.555555555555557</v>
      </c>
      <c r="J32" s="30">
        <v>7</v>
      </c>
      <c r="K32" s="14">
        <f>IF(J32="",0,(J32/MAX($J$3:$J$53))*$AD$1)</f>
        <v>16.279069767441861</v>
      </c>
      <c r="L32" s="30">
        <v>23</v>
      </c>
      <c r="M32" s="14">
        <f>IF(L32="",0,(L32/MAX($L$3:$L$53))*$AD$1)</f>
        <v>50</v>
      </c>
      <c r="N32" s="30">
        <v>13</v>
      </c>
      <c r="O32" s="14">
        <f>IF(N32="",0,(N32/MAX($N$3:$N$53))*$AD$1)</f>
        <v>28.888888888888886</v>
      </c>
      <c r="P32" s="30"/>
      <c r="Q32" s="14">
        <f>IF(P32="",0,(P32/MAX($P$3:$P$53))*$AD$1)</f>
        <v>0</v>
      </c>
      <c r="R32" s="30"/>
      <c r="S32" s="14">
        <f>IF(R32="",0,(R32/MAX($R$3:$R$53))*$AD$1)</f>
        <v>0</v>
      </c>
      <c r="T32" s="30"/>
      <c r="U32" s="14">
        <f>IF(T32="",0,(T32/MAX($T$3:$T$53))*$AD$1)</f>
        <v>0</v>
      </c>
      <c r="V32" s="30"/>
      <c r="W32" s="14">
        <f>IF(V32="",0,(V32/MAX($V$3:$V$53))*$AD$1)</f>
        <v>0</v>
      </c>
      <c r="X32" s="30">
        <v>21</v>
      </c>
      <c r="Y32" s="14">
        <f>IF(X32="",0,(X32/MAX($X$3:$X$53))*$AD$1)</f>
        <v>45.652173913043477</v>
      </c>
      <c r="Z32" s="30">
        <v>19</v>
      </c>
      <c r="AA32" s="14">
        <f>IF(Z32="",0,(Z32/MAX($Z$3:$Z$53))*$AD$1)</f>
        <v>43.18181818181818</v>
      </c>
      <c r="AB32" s="30">
        <v>26</v>
      </c>
      <c r="AC32" s="14">
        <f>IF(AB32="",0,(AB32/MAX($AB$3:$AB$53))*$AD$1)</f>
        <v>56.521739130434781</v>
      </c>
      <c r="AD32" s="50">
        <f>I32+K32+M32+O32+Q32+S32+U32+W32+Y32+AA32+AC32</f>
        <v>296.07924543718275</v>
      </c>
      <c r="AE32" s="26">
        <f>(LARGE(AF32:AP32,1)+LARGE(AF32:AP32,2)+LARGE(AF32:AP32,3)+LARGE(AF32:AP32,4)+LARGE(AF32:AP32,5)+LARGE(AF32:AP32,6)+LARGE(AF32:AP32,7)+LARGE(AF32:AP32,8)+LARGE(AF32:AP32,9)+LARGE(AF32:AP32,10)+LARGE(AF32:AP32,11))-(SMALL(AF32:AP32,1)+SMALL(AF32:AP32,2))</f>
        <v>296.07924543718275</v>
      </c>
      <c r="AF32" s="24">
        <f t="shared" si="0"/>
        <v>55.555555555555557</v>
      </c>
      <c r="AG32" s="24">
        <f t="shared" si="1"/>
        <v>16.279069767441861</v>
      </c>
      <c r="AH32" s="24">
        <f t="shared" si="2"/>
        <v>50</v>
      </c>
      <c r="AI32" s="24">
        <f t="shared" si="3"/>
        <v>28.888888888888886</v>
      </c>
      <c r="AJ32" s="24">
        <f t="shared" si="4"/>
        <v>0</v>
      </c>
      <c r="AK32" s="24">
        <f t="shared" si="5"/>
        <v>0</v>
      </c>
      <c r="AL32" s="24">
        <f t="shared" si="6"/>
        <v>0</v>
      </c>
      <c r="AM32" s="24">
        <f t="shared" si="7"/>
        <v>0</v>
      </c>
      <c r="AN32" s="24">
        <f t="shared" si="8"/>
        <v>45.652173913043477</v>
      </c>
      <c r="AO32" s="24">
        <f t="shared" si="9"/>
        <v>43.18181818181818</v>
      </c>
      <c r="AP32" s="27">
        <f t="shared" si="10"/>
        <v>56.521739130434781</v>
      </c>
      <c r="AQ32" s="38">
        <f t="shared" si="11"/>
        <v>134</v>
      </c>
      <c r="AR32" s="39">
        <f t="shared" si="12"/>
        <v>134</v>
      </c>
      <c r="AS32" s="23">
        <f t="shared" si="13"/>
        <v>25</v>
      </c>
      <c r="AT32" s="23">
        <f t="shared" si="14"/>
        <v>7</v>
      </c>
      <c r="AU32" s="23">
        <f t="shared" si="15"/>
        <v>23</v>
      </c>
      <c r="AV32" s="23">
        <f t="shared" si="16"/>
        <v>13</v>
      </c>
      <c r="AW32" s="23">
        <f t="shared" si="17"/>
        <v>0</v>
      </c>
      <c r="AX32" s="23">
        <f t="shared" si="18"/>
        <v>0</v>
      </c>
      <c r="AY32" s="23">
        <f t="shared" si="19"/>
        <v>0</v>
      </c>
      <c r="AZ32" s="23">
        <f t="shared" si="20"/>
        <v>0</v>
      </c>
      <c r="BA32" s="23">
        <f t="shared" si="21"/>
        <v>21</v>
      </c>
      <c r="BB32" s="23">
        <f t="shared" si="22"/>
        <v>19</v>
      </c>
      <c r="BC32" s="23">
        <f t="shared" si="23"/>
        <v>26</v>
      </c>
    </row>
    <row r="33" spans="1:55" ht="24.95" customHeight="1">
      <c r="A33" s="2">
        <v>31</v>
      </c>
      <c r="B33" s="19" t="s">
        <v>49</v>
      </c>
      <c r="C33" s="20" t="s">
        <v>50</v>
      </c>
      <c r="D33" s="21" t="s">
        <v>76</v>
      </c>
      <c r="E33" s="21" t="s">
        <v>66</v>
      </c>
      <c r="F33" s="72" t="s">
        <v>14</v>
      </c>
      <c r="G33" s="75" t="s">
        <v>117</v>
      </c>
      <c r="H33" s="30"/>
      <c r="I33" s="14">
        <f>IF(H33="",0,(H33/MAX($H$3:$H$53))*$AD$1)</f>
        <v>0</v>
      </c>
      <c r="J33" s="30"/>
      <c r="K33" s="14">
        <f>IF(J33="",0,(J33/MAX($J$3:$J$53))*$AD$1)</f>
        <v>0</v>
      </c>
      <c r="L33" s="30">
        <v>15</v>
      </c>
      <c r="M33" s="14">
        <f>IF(L33="",0,(L33/MAX($L$3:$L$53))*$AD$1)</f>
        <v>32.608695652173914</v>
      </c>
      <c r="N33" s="30">
        <v>20</v>
      </c>
      <c r="O33" s="14">
        <f>IF(N33="",0,(N33/MAX($N$3:$N$53))*$AD$1)</f>
        <v>44.444444444444443</v>
      </c>
      <c r="P33" s="30"/>
      <c r="Q33" s="14">
        <f>IF(P33="",0,(P33/MAX($P$3:$P$53))*$AD$1)</f>
        <v>0</v>
      </c>
      <c r="R33" s="30">
        <v>26</v>
      </c>
      <c r="S33" s="14">
        <f>IF(R33="",0,(R33/MAX($R$3:$R$53))*$AD$1)</f>
        <v>59.090909090909093</v>
      </c>
      <c r="T33" s="30"/>
      <c r="U33" s="14">
        <f>IF(T33="",0,(T33/MAX($T$3:$T$53))*$AD$1)</f>
        <v>0</v>
      </c>
      <c r="V33" s="30"/>
      <c r="W33" s="14">
        <f>IF(V33="",0,(V33/MAX($V$3:$V$53))*$AD$1)</f>
        <v>0</v>
      </c>
      <c r="X33" s="30">
        <v>17</v>
      </c>
      <c r="Y33" s="14">
        <f>IF(X33="",0,(X33/MAX($X$3:$X$53))*$AD$1)</f>
        <v>36.95652173913043</v>
      </c>
      <c r="Z33" s="30">
        <v>20</v>
      </c>
      <c r="AA33" s="14">
        <f>IF(Z33="",0,(Z33/MAX($Z$3:$Z$53))*$AD$1)</f>
        <v>45.454545454545453</v>
      </c>
      <c r="AB33" s="30">
        <v>21</v>
      </c>
      <c r="AC33" s="14">
        <f>IF(AB33="",0,(AB33/MAX($AB$3:$AB$53))*$AD$1)</f>
        <v>45.652173913043477</v>
      </c>
      <c r="AD33" s="50">
        <f>I33+K33+M33+O33+Q33+S33+U33+W33+Y33+AA33+AC33</f>
        <v>264.20729029424683</v>
      </c>
      <c r="AE33" s="26">
        <f>(LARGE(AF33:AP33,1)+LARGE(AF33:AP33,2)+LARGE(AF33:AP33,3)+LARGE(AF33:AP33,4)+LARGE(AF33:AP33,5)+LARGE(AF33:AP33,6)+LARGE(AF33:AP33,7)+LARGE(AF33:AP33,8)+LARGE(AF33:AP33,9)+LARGE(AF33:AP33,10)+LARGE(AF33:AP33,11))-(SMALL(AF33:AP33,1)+SMALL(AF33:AP33,2))</f>
        <v>264.20729029424683</v>
      </c>
      <c r="AF33" s="24">
        <f t="shared" si="0"/>
        <v>0</v>
      </c>
      <c r="AG33" s="24">
        <f t="shared" si="1"/>
        <v>0</v>
      </c>
      <c r="AH33" s="24">
        <f t="shared" si="2"/>
        <v>32.608695652173914</v>
      </c>
      <c r="AI33" s="24">
        <f t="shared" si="3"/>
        <v>44.444444444444443</v>
      </c>
      <c r="AJ33" s="24">
        <f t="shared" si="4"/>
        <v>0</v>
      </c>
      <c r="AK33" s="24">
        <f t="shared" si="5"/>
        <v>59.090909090909093</v>
      </c>
      <c r="AL33" s="24">
        <f t="shared" si="6"/>
        <v>0</v>
      </c>
      <c r="AM33" s="24">
        <f t="shared" si="7"/>
        <v>0</v>
      </c>
      <c r="AN33" s="24">
        <f t="shared" si="8"/>
        <v>36.95652173913043</v>
      </c>
      <c r="AO33" s="24">
        <f t="shared" si="9"/>
        <v>45.454545454545453</v>
      </c>
      <c r="AP33" s="27">
        <f t="shared" si="10"/>
        <v>45.652173913043477</v>
      </c>
      <c r="AQ33" s="38">
        <f t="shared" si="11"/>
        <v>119</v>
      </c>
      <c r="AR33" s="39">
        <f t="shared" si="12"/>
        <v>119</v>
      </c>
      <c r="AS33" s="23">
        <f t="shared" si="13"/>
        <v>0</v>
      </c>
      <c r="AT33" s="23">
        <f t="shared" si="14"/>
        <v>0</v>
      </c>
      <c r="AU33" s="23">
        <f t="shared" si="15"/>
        <v>15</v>
      </c>
      <c r="AV33" s="23">
        <f t="shared" si="16"/>
        <v>20</v>
      </c>
      <c r="AW33" s="23">
        <f t="shared" si="17"/>
        <v>0</v>
      </c>
      <c r="AX33" s="23">
        <f t="shared" si="18"/>
        <v>26</v>
      </c>
      <c r="AY33" s="23">
        <f t="shared" si="19"/>
        <v>0</v>
      </c>
      <c r="AZ33" s="23">
        <f t="shared" si="20"/>
        <v>0</v>
      </c>
      <c r="BA33" s="23">
        <f t="shared" si="21"/>
        <v>17</v>
      </c>
      <c r="BB33" s="23">
        <f t="shared" si="22"/>
        <v>20</v>
      </c>
      <c r="BC33" s="23">
        <f t="shared" si="23"/>
        <v>21</v>
      </c>
    </row>
    <row r="34" spans="1:55" ht="24.95" customHeight="1">
      <c r="A34" s="2">
        <v>32</v>
      </c>
      <c r="B34" s="19" t="s">
        <v>33</v>
      </c>
      <c r="C34" s="20" t="s">
        <v>36</v>
      </c>
      <c r="D34" s="21" t="s">
        <v>91</v>
      </c>
      <c r="E34" s="21" t="s">
        <v>66</v>
      </c>
      <c r="F34" s="76" t="s">
        <v>121</v>
      </c>
      <c r="G34" s="75" t="s">
        <v>117</v>
      </c>
      <c r="H34" s="30">
        <v>20</v>
      </c>
      <c r="I34" s="14">
        <f>IF(H34="",0,(H34/MAX($H$3:$H$53))*$AD$1)</f>
        <v>44.444444444444443</v>
      </c>
      <c r="J34" s="30">
        <v>13</v>
      </c>
      <c r="K34" s="14">
        <f>IF(J34="",0,(J34/MAX($J$3:$J$53))*$AD$1)</f>
        <v>30.232558139534881</v>
      </c>
      <c r="L34" s="30">
        <v>14</v>
      </c>
      <c r="M34" s="14">
        <f>IF(L34="",0,(L34/MAX($L$3:$L$53))*$AD$1)</f>
        <v>30.434782608695656</v>
      </c>
      <c r="N34" s="30">
        <v>11</v>
      </c>
      <c r="O34" s="14">
        <f>IF(N34="",0,(N34/MAX($N$3:$N$53))*$AD$1)</f>
        <v>24.444444444444443</v>
      </c>
      <c r="P34" s="30">
        <v>8</v>
      </c>
      <c r="Q34" s="14">
        <f>IF(P34="",0,(P34/MAX($P$3:$P$53))*$AD$1)</f>
        <v>18.181818181818183</v>
      </c>
      <c r="R34" s="30">
        <v>10</v>
      </c>
      <c r="S34" s="14">
        <f>IF(R34="",0,(R34/MAX($R$3:$R$53))*$AD$1)</f>
        <v>22.727272727272727</v>
      </c>
      <c r="T34" s="30">
        <v>10</v>
      </c>
      <c r="U34" s="14">
        <f>IF(T34="",0,(T34/MAX($T$3:$T$53))*$AD$1)</f>
        <v>26.315789473684209</v>
      </c>
      <c r="V34" s="30">
        <v>7</v>
      </c>
      <c r="W34" s="14">
        <f>IF(V34="",0,(V34/MAX($V$3:$V$53))*$AD$1)</f>
        <v>17.073170731707318</v>
      </c>
      <c r="X34" s="30">
        <v>13</v>
      </c>
      <c r="Y34" s="14">
        <f>IF(X34="",0,(X34/MAX($X$3:$X$53))*$AD$1)</f>
        <v>28.260869565217391</v>
      </c>
      <c r="Z34" s="30">
        <v>15</v>
      </c>
      <c r="AA34" s="14">
        <f>IF(Z34="",0,(Z34/MAX($Z$3:$Z$53))*$AD$1)</f>
        <v>34.090909090909086</v>
      </c>
      <c r="AB34" s="30"/>
      <c r="AC34" s="14">
        <f>IF(AB34="",0,(AB34/MAX($AB$3:$AB$53))*$AD$1)</f>
        <v>0</v>
      </c>
      <c r="AD34" s="50">
        <f>I34+K34+M34+O34+Q34+S34+U34+W34+Y34+AA34+AC34</f>
        <v>276.20605940772833</v>
      </c>
      <c r="AE34" s="26">
        <f>(LARGE(AF34:AP34,1)+LARGE(AF34:AP34,2)+LARGE(AF34:AP34,3)+LARGE(AF34:AP34,4)+LARGE(AF34:AP34,5)+LARGE(AF34:AP34,6)+LARGE(AF34:AP34,7)+LARGE(AF34:AP34,8)+LARGE(AF34:AP34,9)+LARGE(AF34:AP34,10)+LARGE(AF34:AP34,11))-(SMALL(AF34:AP34,1)+SMALL(AF34:AP34,2))</f>
        <v>259.13288867602103</v>
      </c>
      <c r="AF34" s="24">
        <f t="shared" si="0"/>
        <v>44.444444444444443</v>
      </c>
      <c r="AG34" s="24">
        <f t="shared" si="1"/>
        <v>30.232558139534881</v>
      </c>
      <c r="AH34" s="24">
        <f t="shared" si="2"/>
        <v>30.434782608695656</v>
      </c>
      <c r="AI34" s="24">
        <f t="shared" si="3"/>
        <v>24.444444444444443</v>
      </c>
      <c r="AJ34" s="24">
        <f t="shared" si="4"/>
        <v>18.181818181818183</v>
      </c>
      <c r="AK34" s="24">
        <f t="shared" si="5"/>
        <v>22.727272727272727</v>
      </c>
      <c r="AL34" s="24">
        <f t="shared" si="6"/>
        <v>26.315789473684209</v>
      </c>
      <c r="AM34" s="24">
        <f t="shared" si="7"/>
        <v>17.073170731707318</v>
      </c>
      <c r="AN34" s="24">
        <f t="shared" si="8"/>
        <v>28.260869565217391</v>
      </c>
      <c r="AO34" s="24">
        <f t="shared" si="9"/>
        <v>34.090909090909086</v>
      </c>
      <c r="AP34" s="27">
        <f t="shared" si="10"/>
        <v>0</v>
      </c>
      <c r="AQ34" s="38">
        <f t="shared" si="11"/>
        <v>121</v>
      </c>
      <c r="AR34" s="39">
        <f t="shared" si="12"/>
        <v>114</v>
      </c>
      <c r="AS34" s="23">
        <f t="shared" si="13"/>
        <v>20</v>
      </c>
      <c r="AT34" s="23">
        <f t="shared" si="14"/>
        <v>13</v>
      </c>
      <c r="AU34" s="23">
        <f t="shared" si="15"/>
        <v>14</v>
      </c>
      <c r="AV34" s="23">
        <f t="shared" si="16"/>
        <v>11</v>
      </c>
      <c r="AW34" s="23">
        <f t="shared" si="17"/>
        <v>8</v>
      </c>
      <c r="AX34" s="23">
        <f t="shared" si="18"/>
        <v>10</v>
      </c>
      <c r="AY34" s="23">
        <f t="shared" si="19"/>
        <v>10</v>
      </c>
      <c r="AZ34" s="23">
        <f t="shared" si="20"/>
        <v>7</v>
      </c>
      <c r="BA34" s="23">
        <f t="shared" si="21"/>
        <v>13</v>
      </c>
      <c r="BB34" s="23">
        <f t="shared" si="22"/>
        <v>15</v>
      </c>
      <c r="BC34" s="23">
        <f t="shared" si="23"/>
        <v>0</v>
      </c>
    </row>
    <row r="35" spans="1:55" ht="24.95" customHeight="1">
      <c r="A35" s="2">
        <v>33</v>
      </c>
      <c r="B35" s="19" t="s">
        <v>17</v>
      </c>
      <c r="C35" s="20" t="s">
        <v>31</v>
      </c>
      <c r="D35" s="21" t="s">
        <v>85</v>
      </c>
      <c r="E35" s="21" t="s">
        <v>81</v>
      </c>
      <c r="F35" s="72" t="s">
        <v>14</v>
      </c>
      <c r="G35" s="59" t="s">
        <v>118</v>
      </c>
      <c r="H35" s="30">
        <v>32</v>
      </c>
      <c r="I35" s="14">
        <f>IF(H35="",0,(H35/MAX($H$3:$H$53))*$AD$1)</f>
        <v>71.111111111111114</v>
      </c>
      <c r="J35" s="30">
        <v>26</v>
      </c>
      <c r="K35" s="14">
        <f>IF(J35="",0,(J35/MAX($J$3:$J$53))*$AD$1)</f>
        <v>60.465116279069761</v>
      </c>
      <c r="L35" s="30">
        <v>0</v>
      </c>
      <c r="M35" s="14">
        <f>IF(L35="",0,(L35/MAX($L$3:$L$53))*$AD$1)</f>
        <v>0</v>
      </c>
      <c r="N35" s="30">
        <v>27</v>
      </c>
      <c r="O35" s="14">
        <f>IF(N35="",0,(N35/MAX($N$3:$N$53))*$AD$1)</f>
        <v>60</v>
      </c>
      <c r="P35" s="30"/>
      <c r="Q35" s="14">
        <f>IF(P35="",0,(P35/MAX($P$3:$P$53))*$AD$1)</f>
        <v>0</v>
      </c>
      <c r="R35" s="30"/>
      <c r="S35" s="14">
        <f>IF(R35="",0,(R35/MAX($R$3:$R$53))*$AD$1)</f>
        <v>0</v>
      </c>
      <c r="T35" s="30"/>
      <c r="U35" s="14">
        <f>IF(T35="",0,(T35/MAX($T$3:$T$53))*$AD$1)</f>
        <v>0</v>
      </c>
      <c r="V35" s="30"/>
      <c r="W35" s="14">
        <f>IF(V35="",0,(V35/MAX($V$3:$V$53))*$AD$1)</f>
        <v>0</v>
      </c>
      <c r="X35" s="30"/>
      <c r="Y35" s="14">
        <f>IF(X35="",0,(X35/MAX($X$3:$X$53))*$AD$1)</f>
        <v>0</v>
      </c>
      <c r="Z35" s="30"/>
      <c r="AA35" s="14">
        <f>IF(Z35="",0,(Z35/MAX($Z$3:$Z$53))*$AD$1)</f>
        <v>0</v>
      </c>
      <c r="AB35" s="30"/>
      <c r="AC35" s="14">
        <f>IF(AB35="",0,(AB35/MAX($AB$3:$AB$53))*$AD$1)</f>
        <v>0</v>
      </c>
      <c r="AD35" s="50">
        <f>I35+K35+M35+O35+Q35+S35+U35+W35+Y35+AA35+AC35</f>
        <v>191.57622739018086</v>
      </c>
      <c r="AE35" s="26">
        <f>(LARGE(AF35:AP35,1)+LARGE(AF35:AP35,2)+LARGE(AF35:AP35,3)+LARGE(AF35:AP35,4)+LARGE(AF35:AP35,5)+LARGE(AF35:AP35,6)+LARGE(AF35:AP35,7)+LARGE(AF35:AP35,8)+LARGE(AF35:AP35,9)+LARGE(AF35:AP35,10)+LARGE(AF35:AP35,11))-(SMALL(AF35:AP35,1)+SMALL(AF35:AP35,2))</f>
        <v>191.57622739018086</v>
      </c>
      <c r="AF35" s="24">
        <f t="shared" si="0"/>
        <v>71.111111111111114</v>
      </c>
      <c r="AG35" s="24">
        <f t="shared" si="1"/>
        <v>60.465116279069761</v>
      </c>
      <c r="AH35" s="24">
        <f t="shared" si="2"/>
        <v>0</v>
      </c>
      <c r="AI35" s="24">
        <f t="shared" si="3"/>
        <v>60</v>
      </c>
      <c r="AJ35" s="24">
        <f t="shared" si="4"/>
        <v>0</v>
      </c>
      <c r="AK35" s="24">
        <f t="shared" si="5"/>
        <v>0</v>
      </c>
      <c r="AL35" s="24">
        <f t="shared" si="6"/>
        <v>0</v>
      </c>
      <c r="AM35" s="24">
        <f t="shared" si="7"/>
        <v>0</v>
      </c>
      <c r="AN35" s="24">
        <f t="shared" si="8"/>
        <v>0</v>
      </c>
      <c r="AO35" s="24">
        <f t="shared" si="9"/>
        <v>0</v>
      </c>
      <c r="AP35" s="27">
        <f t="shared" si="10"/>
        <v>0</v>
      </c>
      <c r="AQ35" s="38">
        <f t="shared" si="11"/>
        <v>85</v>
      </c>
      <c r="AR35" s="39">
        <f t="shared" si="12"/>
        <v>85</v>
      </c>
      <c r="AS35" s="23">
        <f t="shared" si="13"/>
        <v>32</v>
      </c>
      <c r="AT35" s="23">
        <f t="shared" si="14"/>
        <v>26</v>
      </c>
      <c r="AU35" s="23">
        <f t="shared" si="15"/>
        <v>0</v>
      </c>
      <c r="AV35" s="23">
        <f t="shared" si="16"/>
        <v>27</v>
      </c>
      <c r="AW35" s="23">
        <f t="shared" si="17"/>
        <v>0</v>
      </c>
      <c r="AX35" s="23">
        <f t="shared" si="18"/>
        <v>0</v>
      </c>
      <c r="AY35" s="23">
        <f t="shared" si="19"/>
        <v>0</v>
      </c>
      <c r="AZ35" s="23">
        <f t="shared" si="20"/>
        <v>0</v>
      </c>
      <c r="BA35" s="23">
        <f t="shared" si="21"/>
        <v>0</v>
      </c>
      <c r="BB35" s="23">
        <f t="shared" si="22"/>
        <v>0</v>
      </c>
      <c r="BC35" s="23">
        <f t="shared" si="23"/>
        <v>0</v>
      </c>
    </row>
    <row r="36" spans="1:55" ht="24.95" customHeight="1">
      <c r="A36" s="2">
        <v>34</v>
      </c>
      <c r="B36" s="19" t="s">
        <v>101</v>
      </c>
      <c r="C36" s="20" t="s">
        <v>26</v>
      </c>
      <c r="D36" s="21" t="s">
        <v>76</v>
      </c>
      <c r="E36" s="21" t="s">
        <v>72</v>
      </c>
      <c r="F36" s="72" t="s">
        <v>14</v>
      </c>
      <c r="G36" s="75" t="s">
        <v>117</v>
      </c>
      <c r="H36" s="30"/>
      <c r="I36" s="14">
        <f>IF(H36="",0,(H36/MAX($H$3:$H$53))*$AD$1)</f>
        <v>0</v>
      </c>
      <c r="J36" s="30"/>
      <c r="K36" s="14">
        <f>IF(J36="",0,(J36/MAX($J$3:$J$53))*$AD$1)</f>
        <v>0</v>
      </c>
      <c r="L36" s="30"/>
      <c r="M36" s="14">
        <f>IF(L36="",0,(L36/MAX($L$3:$L$53))*$AD$1)</f>
        <v>0</v>
      </c>
      <c r="N36" s="30"/>
      <c r="O36" s="14">
        <f>IF(N36="",0,(N36/MAX($N$3:$N$53))*$AD$1)</f>
        <v>0</v>
      </c>
      <c r="P36" s="30"/>
      <c r="Q36" s="14">
        <f>IF(P36="",0,(P36/MAX($P$3:$P$53))*$AD$1)</f>
        <v>0</v>
      </c>
      <c r="R36" s="30"/>
      <c r="S36" s="14">
        <f>IF(R36="",0,(R36/MAX($R$3:$R$53))*$AD$1)</f>
        <v>0</v>
      </c>
      <c r="T36" s="30">
        <v>36</v>
      </c>
      <c r="U36" s="14">
        <f>IF(T36="",0,(T36/MAX($T$3:$T$53))*$AD$1)</f>
        <v>94.73684210526315</v>
      </c>
      <c r="V36" s="30"/>
      <c r="W36" s="14">
        <f>IF(V36="",0,(V36/MAX($V$3:$V$53))*$AD$1)</f>
        <v>0</v>
      </c>
      <c r="X36" s="30"/>
      <c r="Y36" s="14">
        <f>IF(X36="",0,(X36/MAX($X$3:$X$53))*$AD$1)</f>
        <v>0</v>
      </c>
      <c r="Z36" s="30"/>
      <c r="AA36" s="14">
        <f>IF(Z36="",0,(Z36/MAX($Z$3:$Z$53))*$AD$1)</f>
        <v>0</v>
      </c>
      <c r="AB36" s="30">
        <v>40</v>
      </c>
      <c r="AC36" s="14">
        <f>IF(AB36="",0,(AB36/MAX($AB$3:$AB$53))*$AD$1)</f>
        <v>86.956521739130437</v>
      </c>
      <c r="AD36" s="50">
        <f>I36+K36+M36+O36+Q36+S36+U36+W36+Y36+AA36+AC36</f>
        <v>181.69336384439359</v>
      </c>
      <c r="AE36" s="26">
        <f>(LARGE(AF36:AP36,1)+LARGE(AF36:AP36,2)+LARGE(AF36:AP36,3)+LARGE(AF36:AP36,4)+LARGE(AF36:AP36,5)+LARGE(AF36:AP36,6)+LARGE(AF36:AP36,7)+LARGE(AF36:AP36,8)+LARGE(AF36:AP36,9)+LARGE(AF36:AP36,10)+LARGE(AF36:AP36,11))-(SMALL(AF36:AP36,1)+SMALL(AF36:AP36,2))</f>
        <v>181.69336384439359</v>
      </c>
      <c r="AF36" s="24">
        <f t="shared" si="0"/>
        <v>0</v>
      </c>
      <c r="AG36" s="24">
        <f t="shared" si="1"/>
        <v>0</v>
      </c>
      <c r="AH36" s="24">
        <f t="shared" si="2"/>
        <v>0</v>
      </c>
      <c r="AI36" s="24">
        <f t="shared" si="3"/>
        <v>0</v>
      </c>
      <c r="AJ36" s="24">
        <f t="shared" si="4"/>
        <v>0</v>
      </c>
      <c r="AK36" s="24">
        <f t="shared" si="5"/>
        <v>0</v>
      </c>
      <c r="AL36" s="24">
        <f t="shared" si="6"/>
        <v>94.73684210526315</v>
      </c>
      <c r="AM36" s="24">
        <f t="shared" si="7"/>
        <v>0</v>
      </c>
      <c r="AN36" s="24">
        <f t="shared" si="8"/>
        <v>0</v>
      </c>
      <c r="AO36" s="24">
        <f t="shared" si="9"/>
        <v>0</v>
      </c>
      <c r="AP36" s="27">
        <f t="shared" si="10"/>
        <v>86.956521739130437</v>
      </c>
      <c r="AQ36" s="38">
        <f t="shared" si="11"/>
        <v>76</v>
      </c>
      <c r="AR36" s="39">
        <f t="shared" si="12"/>
        <v>76</v>
      </c>
      <c r="AS36" s="23">
        <f t="shared" si="13"/>
        <v>0</v>
      </c>
      <c r="AT36" s="23">
        <f t="shared" si="14"/>
        <v>0</v>
      </c>
      <c r="AU36" s="23">
        <f t="shared" si="15"/>
        <v>0</v>
      </c>
      <c r="AV36" s="23">
        <f t="shared" si="16"/>
        <v>0</v>
      </c>
      <c r="AW36" s="23">
        <f t="shared" si="17"/>
        <v>0</v>
      </c>
      <c r="AX36" s="23">
        <f t="shared" si="18"/>
        <v>0</v>
      </c>
      <c r="AY36" s="23">
        <f t="shared" si="19"/>
        <v>36</v>
      </c>
      <c r="AZ36" s="23">
        <f t="shared" si="20"/>
        <v>0</v>
      </c>
      <c r="BA36" s="23">
        <f t="shared" si="21"/>
        <v>0</v>
      </c>
      <c r="BB36" s="23">
        <f t="shared" si="22"/>
        <v>0</v>
      </c>
      <c r="BC36" s="23">
        <f t="shared" si="23"/>
        <v>40</v>
      </c>
    </row>
    <row r="37" spans="1:55" ht="24.95" customHeight="1">
      <c r="A37" s="2">
        <v>35</v>
      </c>
      <c r="B37" s="19" t="s">
        <v>52</v>
      </c>
      <c r="C37" s="20" t="s">
        <v>21</v>
      </c>
      <c r="D37" s="21" t="s">
        <v>76</v>
      </c>
      <c r="E37" s="21" t="s">
        <v>72</v>
      </c>
      <c r="F37" s="72" t="s">
        <v>14</v>
      </c>
      <c r="G37" s="75" t="s">
        <v>117</v>
      </c>
      <c r="H37" s="30"/>
      <c r="I37" s="14">
        <f>IF(H37="",0,(H37/MAX($H$3:$H$53))*$AD$1)</f>
        <v>0</v>
      </c>
      <c r="J37" s="30"/>
      <c r="K37" s="14">
        <f>IF(J37="",0,(J37/MAX($J$3:$J$53))*$AD$1)</f>
        <v>0</v>
      </c>
      <c r="L37" s="30">
        <v>40</v>
      </c>
      <c r="M37" s="14">
        <f>IF(L37="",0,(L37/MAX($L$3:$L$53))*$AD$1)</f>
        <v>86.956521739130437</v>
      </c>
      <c r="N37" s="30">
        <v>38</v>
      </c>
      <c r="O37" s="14">
        <f>IF(N37="",0,(N37/MAX($N$3:$N$53))*$AD$1)</f>
        <v>84.444444444444443</v>
      </c>
      <c r="P37" s="30"/>
      <c r="Q37" s="14">
        <f>IF(P37="",0,(P37/MAX($P$3:$P$53))*$AD$1)</f>
        <v>0</v>
      </c>
      <c r="R37" s="30"/>
      <c r="S37" s="14">
        <f>IF(R37="",0,(R37/MAX($R$3:$R$53))*$AD$1)</f>
        <v>0</v>
      </c>
      <c r="T37" s="30"/>
      <c r="U37" s="14">
        <f>IF(T37="",0,(T37/MAX($T$3:$T$53))*$AD$1)</f>
        <v>0</v>
      </c>
      <c r="V37" s="30"/>
      <c r="W37" s="14">
        <f>IF(V37="",0,(V37/MAX($V$3:$V$53))*$AD$1)</f>
        <v>0</v>
      </c>
      <c r="X37" s="30"/>
      <c r="Y37" s="14">
        <f>IF(X37="",0,(X37/MAX($X$3:$X$53))*$AD$1)</f>
        <v>0</v>
      </c>
      <c r="Z37" s="30"/>
      <c r="AA37" s="14">
        <f>IF(Z37="",0,(Z37/MAX($Z$3:$Z$53))*$AD$1)</f>
        <v>0</v>
      </c>
      <c r="AB37" s="30"/>
      <c r="AC37" s="14">
        <f>IF(AB37="",0,(AB37/MAX($AB$3:$AB$53))*$AD$1)</f>
        <v>0</v>
      </c>
      <c r="AD37" s="50">
        <f>I37+K37+M37+O37+Q37+S37+U37+W37+Y37+AA37+AC37</f>
        <v>171.40096618357489</v>
      </c>
      <c r="AE37" s="26">
        <f>(LARGE(AF37:AP37,1)+LARGE(AF37:AP37,2)+LARGE(AF37:AP37,3)+LARGE(AF37:AP37,4)+LARGE(AF37:AP37,5)+LARGE(AF37:AP37,6)+LARGE(AF37:AP37,7)+LARGE(AF37:AP37,8)+LARGE(AF37:AP37,9)+LARGE(AF37:AP37,10)+LARGE(AF37:AP37,11))-(SMALL(AF37:AP37,1)+SMALL(AF37:AP37,2))</f>
        <v>171.40096618357489</v>
      </c>
      <c r="AF37" s="24">
        <f t="shared" si="0"/>
        <v>0</v>
      </c>
      <c r="AG37" s="24">
        <f t="shared" si="1"/>
        <v>0</v>
      </c>
      <c r="AH37" s="24">
        <f t="shared" si="2"/>
        <v>86.956521739130437</v>
      </c>
      <c r="AI37" s="24">
        <f t="shared" si="3"/>
        <v>84.444444444444443</v>
      </c>
      <c r="AJ37" s="24">
        <f t="shared" si="4"/>
        <v>0</v>
      </c>
      <c r="AK37" s="24">
        <f t="shared" si="5"/>
        <v>0</v>
      </c>
      <c r="AL37" s="24">
        <f t="shared" si="6"/>
        <v>0</v>
      </c>
      <c r="AM37" s="24">
        <f t="shared" si="7"/>
        <v>0</v>
      </c>
      <c r="AN37" s="24">
        <f t="shared" si="8"/>
        <v>0</v>
      </c>
      <c r="AO37" s="24">
        <f t="shared" si="9"/>
        <v>0</v>
      </c>
      <c r="AP37" s="27">
        <f t="shared" si="10"/>
        <v>0</v>
      </c>
      <c r="AQ37" s="38">
        <f t="shared" si="11"/>
        <v>78</v>
      </c>
      <c r="AR37" s="39">
        <f t="shared" si="12"/>
        <v>78</v>
      </c>
      <c r="AS37" s="23">
        <f t="shared" si="13"/>
        <v>0</v>
      </c>
      <c r="AT37" s="23">
        <f t="shared" si="14"/>
        <v>0</v>
      </c>
      <c r="AU37" s="23">
        <f t="shared" si="15"/>
        <v>40</v>
      </c>
      <c r="AV37" s="23">
        <f t="shared" si="16"/>
        <v>38</v>
      </c>
      <c r="AW37" s="23">
        <f t="shared" si="17"/>
        <v>0</v>
      </c>
      <c r="AX37" s="23">
        <f t="shared" si="18"/>
        <v>0</v>
      </c>
      <c r="AY37" s="23">
        <f t="shared" si="19"/>
        <v>0</v>
      </c>
      <c r="AZ37" s="23">
        <f t="shared" si="20"/>
        <v>0</v>
      </c>
      <c r="BA37" s="23">
        <f t="shared" si="21"/>
        <v>0</v>
      </c>
      <c r="BB37" s="23">
        <f t="shared" si="22"/>
        <v>0</v>
      </c>
      <c r="BC37" s="23">
        <f t="shared" si="23"/>
        <v>0</v>
      </c>
    </row>
    <row r="38" spans="1:55" ht="24.95" customHeight="1">
      <c r="A38" s="2">
        <v>36</v>
      </c>
      <c r="B38" s="19" t="s">
        <v>11</v>
      </c>
      <c r="C38" s="20" t="s">
        <v>21</v>
      </c>
      <c r="D38" s="21" t="s">
        <v>59</v>
      </c>
      <c r="E38" s="21" t="s">
        <v>75</v>
      </c>
      <c r="F38" s="72" t="s">
        <v>14</v>
      </c>
      <c r="G38" s="75" t="s">
        <v>117</v>
      </c>
      <c r="H38" s="30">
        <v>34</v>
      </c>
      <c r="I38" s="14">
        <f>IF(H38="",0,(H38/MAX($H$3:$H$53))*$AD$1)</f>
        <v>75.555555555555557</v>
      </c>
      <c r="J38" s="30">
        <v>35</v>
      </c>
      <c r="K38" s="14">
        <f>IF(J38="",0,(J38/MAX($J$3:$J$53))*$AD$1)</f>
        <v>81.395348837209298</v>
      </c>
      <c r="L38" s="30"/>
      <c r="M38" s="14">
        <f>IF(L38="",0,(L38/MAX($L$3:$L$53))*$AD$1)</f>
        <v>0</v>
      </c>
      <c r="N38" s="30"/>
      <c r="O38" s="14">
        <f>IF(N38="",0,(N38/MAX($N$3:$N$53))*$AD$1)</f>
        <v>0</v>
      </c>
      <c r="P38" s="30"/>
      <c r="Q38" s="14">
        <f>IF(P38="",0,(P38/MAX($P$3:$P$53))*$AD$1)</f>
        <v>0</v>
      </c>
      <c r="R38" s="30">
        <v>0</v>
      </c>
      <c r="S38" s="14">
        <f>IF(R38="",0,(R38/MAX($R$3:$R$53))*$AD$1)</f>
        <v>0</v>
      </c>
      <c r="T38" s="30"/>
      <c r="U38" s="14">
        <f>IF(T38="",0,(T38/MAX($T$3:$T$53))*$AD$1)</f>
        <v>0</v>
      </c>
      <c r="V38" s="30"/>
      <c r="W38" s="14">
        <f>IF(V38="",0,(V38/MAX($V$3:$V$53))*$AD$1)</f>
        <v>0</v>
      </c>
      <c r="X38" s="30"/>
      <c r="Y38" s="14">
        <f>IF(X38="",0,(X38/MAX($X$3:$X$53))*$AD$1)</f>
        <v>0</v>
      </c>
      <c r="Z38" s="30"/>
      <c r="AA38" s="14">
        <f>IF(Z38="",0,(Z38/MAX($Z$3:$Z$53))*$AD$1)</f>
        <v>0</v>
      </c>
      <c r="AB38" s="30"/>
      <c r="AC38" s="14">
        <f>IF(AB38="",0,(AB38/MAX($AB$3:$AB$53))*$AD$1)</f>
        <v>0</v>
      </c>
      <c r="AD38" s="50">
        <f>I38+K38+M38+O38+Q38+S38+U38+W38+Y38+AA38+AC38</f>
        <v>156.95090439276487</v>
      </c>
      <c r="AE38" s="26">
        <f>(LARGE(AF38:AP38,1)+LARGE(AF38:AP38,2)+LARGE(AF38:AP38,3)+LARGE(AF38:AP38,4)+LARGE(AF38:AP38,5)+LARGE(AF38:AP38,6)+LARGE(AF38:AP38,7)+LARGE(AF38:AP38,8)+LARGE(AF38:AP38,9)+LARGE(AF38:AP38,10)+LARGE(AF38:AP38,11))-(SMALL(AF38:AP38,1)+SMALL(AF38:AP38,2))</f>
        <v>156.95090439276487</v>
      </c>
      <c r="AF38" s="24">
        <f t="shared" si="0"/>
        <v>75.555555555555557</v>
      </c>
      <c r="AG38" s="24">
        <f t="shared" si="1"/>
        <v>81.395348837209298</v>
      </c>
      <c r="AH38" s="24">
        <f t="shared" si="2"/>
        <v>0</v>
      </c>
      <c r="AI38" s="24">
        <f t="shared" si="3"/>
        <v>0</v>
      </c>
      <c r="AJ38" s="24">
        <f t="shared" si="4"/>
        <v>0</v>
      </c>
      <c r="AK38" s="24">
        <f t="shared" si="5"/>
        <v>0</v>
      </c>
      <c r="AL38" s="24">
        <f t="shared" si="6"/>
        <v>0</v>
      </c>
      <c r="AM38" s="24">
        <f t="shared" si="7"/>
        <v>0</v>
      </c>
      <c r="AN38" s="24">
        <f t="shared" si="8"/>
        <v>0</v>
      </c>
      <c r="AO38" s="24">
        <f t="shared" si="9"/>
        <v>0</v>
      </c>
      <c r="AP38" s="27">
        <f t="shared" si="10"/>
        <v>0</v>
      </c>
      <c r="AQ38" s="38">
        <f t="shared" si="11"/>
        <v>69</v>
      </c>
      <c r="AR38" s="39">
        <f t="shared" si="12"/>
        <v>69</v>
      </c>
      <c r="AS38" s="23">
        <f t="shared" si="13"/>
        <v>34</v>
      </c>
      <c r="AT38" s="23">
        <f t="shared" si="14"/>
        <v>35</v>
      </c>
      <c r="AU38" s="23">
        <f t="shared" si="15"/>
        <v>0</v>
      </c>
      <c r="AV38" s="23">
        <f t="shared" si="16"/>
        <v>0</v>
      </c>
      <c r="AW38" s="23">
        <f t="shared" si="17"/>
        <v>0</v>
      </c>
      <c r="AX38" s="23">
        <f t="shared" si="18"/>
        <v>0</v>
      </c>
      <c r="AY38" s="23">
        <f t="shared" si="19"/>
        <v>0</v>
      </c>
      <c r="AZ38" s="23">
        <f t="shared" si="20"/>
        <v>0</v>
      </c>
      <c r="BA38" s="23">
        <f t="shared" si="21"/>
        <v>0</v>
      </c>
      <c r="BB38" s="23">
        <f t="shared" si="22"/>
        <v>0</v>
      </c>
      <c r="BC38" s="23">
        <f t="shared" si="23"/>
        <v>0</v>
      </c>
    </row>
    <row r="39" spans="1:55" ht="24.95" customHeight="1">
      <c r="A39" s="2">
        <v>37</v>
      </c>
      <c r="B39" s="19" t="s">
        <v>63</v>
      </c>
      <c r="C39" s="20" t="s">
        <v>35</v>
      </c>
      <c r="D39" s="21" t="s">
        <v>78</v>
      </c>
      <c r="E39" s="21" t="s">
        <v>64</v>
      </c>
      <c r="F39" s="76" t="s">
        <v>121</v>
      </c>
      <c r="G39" s="75" t="s">
        <v>117</v>
      </c>
      <c r="H39" s="30"/>
      <c r="I39" s="14">
        <f>IF(H39="",0,(H39/MAX($H$3:$H$53))*$AD$1)</f>
        <v>0</v>
      </c>
      <c r="J39" s="30"/>
      <c r="K39" s="14">
        <f>IF(J39="",0,(J39/MAX($J$3:$J$53))*$AD$1)</f>
        <v>0</v>
      </c>
      <c r="L39" s="30">
        <v>14</v>
      </c>
      <c r="M39" s="14">
        <f>IF(L39="",0,(L39/MAX($L$3:$L$53))*$AD$1)</f>
        <v>30.434782608695656</v>
      </c>
      <c r="N39" s="30"/>
      <c r="O39" s="14">
        <f>IF(N39="",0,(N39/MAX($N$3:$N$53))*$AD$1)</f>
        <v>0</v>
      </c>
      <c r="P39" s="30"/>
      <c r="Q39" s="14">
        <f>IF(P39="",0,(P39/MAX($P$3:$P$53))*$AD$1)</f>
        <v>0</v>
      </c>
      <c r="R39" s="30"/>
      <c r="S39" s="14">
        <f>IF(R39="",0,(R39/MAX($R$3:$R$53))*$AD$1)</f>
        <v>0</v>
      </c>
      <c r="T39" s="30">
        <v>14</v>
      </c>
      <c r="U39" s="14">
        <f>IF(T39="",0,(T39/MAX($T$3:$T$53))*$AD$1)</f>
        <v>36.84210526315789</v>
      </c>
      <c r="V39" s="30"/>
      <c r="W39" s="14">
        <f>IF(V39="",0,(V39/MAX($V$3:$V$53))*$AD$1)</f>
        <v>0</v>
      </c>
      <c r="X39" s="30">
        <v>11</v>
      </c>
      <c r="Y39" s="14">
        <f>IF(X39="",0,(X39/MAX($X$3:$X$53))*$AD$1)</f>
        <v>23.913043478260871</v>
      </c>
      <c r="Z39" s="30"/>
      <c r="AA39" s="14">
        <f>IF(Z39="",0,(Z39/MAX($Z$3:$Z$53))*$AD$1)</f>
        <v>0</v>
      </c>
      <c r="AB39" s="30">
        <v>17</v>
      </c>
      <c r="AC39" s="14">
        <f>IF(AB39="",0,(AB39/MAX($AB$3:$AB$53))*$AD$1)</f>
        <v>36.95652173913043</v>
      </c>
      <c r="AD39" s="50">
        <f>I39+K39+M39+O39+Q39+S39+U39+W39+Y39+AA39+AC39</f>
        <v>128.14645308924486</v>
      </c>
      <c r="AE39" s="26">
        <f>(LARGE(AF39:AP39,1)+LARGE(AF39:AP39,2)+LARGE(AF39:AP39,3)+LARGE(AF39:AP39,4)+LARGE(AF39:AP39,5)+LARGE(AF39:AP39,6)+LARGE(AF39:AP39,7)+LARGE(AF39:AP39,8)+LARGE(AF39:AP39,9)+LARGE(AF39:AP39,10)+LARGE(AF39:AP39,11))-(SMALL(AF39:AP39,1)+SMALL(AF39:AP39,2))</f>
        <v>128.14645308924486</v>
      </c>
      <c r="AF39" s="24">
        <f t="shared" si="0"/>
        <v>0</v>
      </c>
      <c r="AG39" s="24">
        <f t="shared" si="1"/>
        <v>0</v>
      </c>
      <c r="AH39" s="24">
        <f t="shared" si="2"/>
        <v>30.434782608695656</v>
      </c>
      <c r="AI39" s="24">
        <f t="shared" si="3"/>
        <v>0</v>
      </c>
      <c r="AJ39" s="24">
        <f t="shared" si="4"/>
        <v>0</v>
      </c>
      <c r="AK39" s="24">
        <f t="shared" si="5"/>
        <v>0</v>
      </c>
      <c r="AL39" s="24">
        <f t="shared" si="6"/>
        <v>36.84210526315789</v>
      </c>
      <c r="AM39" s="24">
        <f t="shared" si="7"/>
        <v>0</v>
      </c>
      <c r="AN39" s="24">
        <f t="shared" si="8"/>
        <v>23.913043478260871</v>
      </c>
      <c r="AO39" s="24">
        <f t="shared" si="9"/>
        <v>0</v>
      </c>
      <c r="AP39" s="27">
        <f t="shared" si="10"/>
        <v>36.95652173913043</v>
      </c>
      <c r="AQ39" s="38">
        <f t="shared" si="11"/>
        <v>56</v>
      </c>
      <c r="AR39" s="39">
        <f t="shared" si="12"/>
        <v>56</v>
      </c>
      <c r="AS39" s="23">
        <f t="shared" si="13"/>
        <v>0</v>
      </c>
      <c r="AT39" s="23">
        <f t="shared" si="14"/>
        <v>0</v>
      </c>
      <c r="AU39" s="23">
        <f t="shared" si="15"/>
        <v>14</v>
      </c>
      <c r="AV39" s="23">
        <f t="shared" si="16"/>
        <v>0</v>
      </c>
      <c r="AW39" s="23">
        <f t="shared" si="17"/>
        <v>0</v>
      </c>
      <c r="AX39" s="23">
        <f t="shared" si="18"/>
        <v>0</v>
      </c>
      <c r="AY39" s="23">
        <f t="shared" si="19"/>
        <v>14</v>
      </c>
      <c r="AZ39" s="23">
        <f t="shared" si="20"/>
        <v>0</v>
      </c>
      <c r="BA39" s="23">
        <f t="shared" si="21"/>
        <v>11</v>
      </c>
      <c r="BB39" s="23">
        <f t="shared" si="22"/>
        <v>0</v>
      </c>
      <c r="BC39" s="23">
        <f t="shared" si="23"/>
        <v>17</v>
      </c>
    </row>
    <row r="40" spans="1:55" ht="24.95" customHeight="1">
      <c r="A40" s="2">
        <v>38</v>
      </c>
      <c r="B40" s="19" t="s">
        <v>45</v>
      </c>
      <c r="C40" s="20" t="s">
        <v>46</v>
      </c>
      <c r="D40" s="21" t="s">
        <v>89</v>
      </c>
      <c r="E40" s="21" t="s">
        <v>72</v>
      </c>
      <c r="F40" s="74" t="s">
        <v>122</v>
      </c>
      <c r="G40" s="75" t="s">
        <v>117</v>
      </c>
      <c r="H40" s="30"/>
      <c r="I40" s="14">
        <f>IF(H40="",0,(H40/MAX($H$3:$H$53))*$AD$1)</f>
        <v>0</v>
      </c>
      <c r="J40" s="30"/>
      <c r="K40" s="14">
        <f>IF(J40="",0,(J40/MAX($J$3:$J$53))*$AD$1)</f>
        <v>0</v>
      </c>
      <c r="L40" s="30"/>
      <c r="M40" s="14">
        <f>IF(L40="",0,(L40/MAX($L$3:$L$53))*$AD$1)</f>
        <v>0</v>
      </c>
      <c r="N40" s="30">
        <v>35</v>
      </c>
      <c r="O40" s="14">
        <f>IF(N40="",0,(N40/MAX($N$3:$N$53))*$AD$1)</f>
        <v>77.777777777777786</v>
      </c>
      <c r="P40" s="30"/>
      <c r="Q40" s="14">
        <f>IF(P40="",0,(P40/MAX($P$3:$P$53))*$AD$1)</f>
        <v>0</v>
      </c>
      <c r="R40" s="30"/>
      <c r="S40" s="14">
        <f>IF(R40="",0,(R40/MAX($R$3:$R$53))*$AD$1)</f>
        <v>0</v>
      </c>
      <c r="T40" s="30"/>
      <c r="U40" s="14">
        <f>IF(T40="",0,(T40/MAX($T$3:$T$53))*$AD$1)</f>
        <v>0</v>
      </c>
      <c r="V40" s="30"/>
      <c r="W40" s="14">
        <f>IF(V40="",0,(V40/MAX($V$3:$V$53))*$AD$1)</f>
        <v>0</v>
      </c>
      <c r="X40" s="30"/>
      <c r="Y40" s="14">
        <f>IF(X40="",0,(X40/MAX($X$3:$X$53))*$AD$1)</f>
        <v>0</v>
      </c>
      <c r="Z40" s="30"/>
      <c r="AA40" s="14">
        <f>IF(Z40="",0,(Z40/MAX($Z$3:$Z$53))*$AD$1)</f>
        <v>0</v>
      </c>
      <c r="AB40" s="30"/>
      <c r="AC40" s="14">
        <f>IF(AB40="",0,(AB40/MAX($AB$3:$AB$53))*$AD$1)</f>
        <v>0</v>
      </c>
      <c r="AD40" s="50">
        <f>I40+K40+M40+O40+Q40+S40+U40+W40+Y40+AA40+AC40</f>
        <v>77.777777777777786</v>
      </c>
      <c r="AE40" s="26">
        <f>(LARGE(AF40:AP40,1)+LARGE(AF40:AP40,2)+LARGE(AF40:AP40,3)+LARGE(AF40:AP40,4)+LARGE(AF40:AP40,5)+LARGE(AF40:AP40,6)+LARGE(AF40:AP40,7)+LARGE(AF40:AP40,8)+LARGE(AF40:AP40,9)+LARGE(AF40:AP40,10)+LARGE(AF40:AP40,11))-(SMALL(AF40:AP40,1)+SMALL(AF40:AP40,2))</f>
        <v>77.777777777777786</v>
      </c>
      <c r="AF40" s="24">
        <f t="shared" si="0"/>
        <v>0</v>
      </c>
      <c r="AG40" s="24">
        <f t="shared" si="1"/>
        <v>0</v>
      </c>
      <c r="AH40" s="24">
        <f t="shared" si="2"/>
        <v>0</v>
      </c>
      <c r="AI40" s="24">
        <f t="shared" si="3"/>
        <v>77.777777777777786</v>
      </c>
      <c r="AJ40" s="24">
        <f t="shared" si="4"/>
        <v>0</v>
      </c>
      <c r="AK40" s="24">
        <f t="shared" si="5"/>
        <v>0</v>
      </c>
      <c r="AL40" s="24">
        <f t="shared" si="6"/>
        <v>0</v>
      </c>
      <c r="AM40" s="24">
        <f t="shared" si="7"/>
        <v>0</v>
      </c>
      <c r="AN40" s="24">
        <f t="shared" si="8"/>
        <v>0</v>
      </c>
      <c r="AO40" s="24">
        <f t="shared" si="9"/>
        <v>0</v>
      </c>
      <c r="AP40" s="27">
        <f t="shared" si="10"/>
        <v>0</v>
      </c>
      <c r="AQ40" s="38">
        <f t="shared" si="11"/>
        <v>35</v>
      </c>
      <c r="AR40" s="39">
        <f t="shared" si="12"/>
        <v>35</v>
      </c>
      <c r="AS40" s="23">
        <f t="shared" si="13"/>
        <v>0</v>
      </c>
      <c r="AT40" s="23">
        <f t="shared" si="14"/>
        <v>0</v>
      </c>
      <c r="AU40" s="23">
        <f t="shared" si="15"/>
        <v>0</v>
      </c>
      <c r="AV40" s="23">
        <f t="shared" si="16"/>
        <v>35</v>
      </c>
      <c r="AW40" s="23">
        <f t="shared" si="17"/>
        <v>0</v>
      </c>
      <c r="AX40" s="23">
        <f t="shared" si="18"/>
        <v>0</v>
      </c>
      <c r="AY40" s="23">
        <f t="shared" si="19"/>
        <v>0</v>
      </c>
      <c r="AZ40" s="23">
        <f t="shared" si="20"/>
        <v>0</v>
      </c>
      <c r="BA40" s="23">
        <f t="shared" si="21"/>
        <v>0</v>
      </c>
      <c r="BB40" s="23">
        <f t="shared" si="22"/>
        <v>0</v>
      </c>
      <c r="BC40" s="23">
        <f t="shared" si="23"/>
        <v>0</v>
      </c>
    </row>
    <row r="41" spans="1:55" ht="24.95" customHeight="1">
      <c r="A41" s="2">
        <v>39</v>
      </c>
      <c r="B41" s="19" t="s">
        <v>97</v>
      </c>
      <c r="C41" s="20" t="s">
        <v>21</v>
      </c>
      <c r="D41" s="21" t="s">
        <v>76</v>
      </c>
      <c r="E41" s="21" t="s">
        <v>100</v>
      </c>
      <c r="F41" s="72" t="s">
        <v>14</v>
      </c>
      <c r="G41" s="75" t="s">
        <v>117</v>
      </c>
      <c r="H41" s="30"/>
      <c r="I41" s="14">
        <f>IF(H41="",0,(H41/MAX($H$3:$H$53))*$AD$1)</f>
        <v>0</v>
      </c>
      <c r="J41" s="30"/>
      <c r="K41" s="14">
        <f>IF(J41="",0,(J41/MAX($J$3:$J$53))*$AD$1)</f>
        <v>0</v>
      </c>
      <c r="L41" s="30"/>
      <c r="M41" s="14">
        <f>IF(L41="",0,(L41/MAX($L$3:$L$53))*$AD$1)</f>
        <v>0</v>
      </c>
      <c r="N41" s="30"/>
      <c r="O41" s="14">
        <f>IF(N41="",0,(N41/MAX($N$3:$N$53))*$AD$1)</f>
        <v>0</v>
      </c>
      <c r="P41" s="30"/>
      <c r="Q41" s="14">
        <f>IF(P41="",0,(P41/MAX($P$3:$P$53))*$AD$1)</f>
        <v>0</v>
      </c>
      <c r="R41" s="30"/>
      <c r="S41" s="14">
        <f>IF(R41="",0,(R41/MAX($R$3:$R$53))*$AD$1)</f>
        <v>0</v>
      </c>
      <c r="T41" s="30">
        <v>29</v>
      </c>
      <c r="U41" s="14">
        <f>IF(T41="",0,(T41/MAX($T$3:$T$53))*$AD$1)</f>
        <v>76.31578947368422</v>
      </c>
      <c r="V41" s="30"/>
      <c r="W41" s="14">
        <f>IF(V41="",0,(V41/MAX($V$3:$V$53))*$AD$1)</f>
        <v>0</v>
      </c>
      <c r="X41" s="30"/>
      <c r="Y41" s="14">
        <f>IF(X41="",0,(X41/MAX($X$3:$X$53))*$AD$1)</f>
        <v>0</v>
      </c>
      <c r="Z41" s="30"/>
      <c r="AA41" s="14">
        <f>IF(Z41="",0,(Z41/MAX($Z$3:$Z$53))*$AD$1)</f>
        <v>0</v>
      </c>
      <c r="AB41" s="30"/>
      <c r="AC41" s="14">
        <f>IF(AB41="",0,(AB41/MAX($AB$3:$AB$53))*$AD$1)</f>
        <v>0</v>
      </c>
      <c r="AD41" s="50">
        <f>I41+K41+M41+O41+Q41+S41+U41+W41+Y41+AA41+AC41</f>
        <v>76.31578947368422</v>
      </c>
      <c r="AE41" s="26">
        <f>(LARGE(AF41:AP41,1)+LARGE(AF41:AP41,2)+LARGE(AF41:AP41,3)+LARGE(AF41:AP41,4)+LARGE(AF41:AP41,5)+LARGE(AF41:AP41,6)+LARGE(AF41:AP41,7)+LARGE(AF41:AP41,8)+LARGE(AF41:AP41,9)+LARGE(AF41:AP41,10)+LARGE(AF41:AP41,11))-(SMALL(AF41:AP41,1)+SMALL(AF41:AP41,2))</f>
        <v>76.31578947368422</v>
      </c>
      <c r="AF41" s="24">
        <f t="shared" si="0"/>
        <v>0</v>
      </c>
      <c r="AG41" s="24">
        <f t="shared" si="1"/>
        <v>0</v>
      </c>
      <c r="AH41" s="24">
        <f t="shared" si="2"/>
        <v>0</v>
      </c>
      <c r="AI41" s="24">
        <f t="shared" si="3"/>
        <v>0</v>
      </c>
      <c r="AJ41" s="24">
        <f t="shared" si="4"/>
        <v>0</v>
      </c>
      <c r="AK41" s="24">
        <f t="shared" si="5"/>
        <v>0</v>
      </c>
      <c r="AL41" s="24">
        <f t="shared" si="6"/>
        <v>76.31578947368422</v>
      </c>
      <c r="AM41" s="24">
        <f t="shared" si="7"/>
        <v>0</v>
      </c>
      <c r="AN41" s="24">
        <f t="shared" si="8"/>
        <v>0</v>
      </c>
      <c r="AO41" s="24">
        <f t="shared" si="9"/>
        <v>0</v>
      </c>
      <c r="AP41" s="27">
        <f t="shared" si="10"/>
        <v>0</v>
      </c>
      <c r="AQ41" s="38">
        <f t="shared" si="11"/>
        <v>29</v>
      </c>
      <c r="AR41" s="39">
        <f t="shared" si="12"/>
        <v>29</v>
      </c>
      <c r="AS41" s="23">
        <f t="shared" si="13"/>
        <v>0</v>
      </c>
      <c r="AT41" s="23">
        <f t="shared" si="14"/>
        <v>0</v>
      </c>
      <c r="AU41" s="23">
        <f t="shared" si="15"/>
        <v>0</v>
      </c>
      <c r="AV41" s="23">
        <f t="shared" si="16"/>
        <v>0</v>
      </c>
      <c r="AW41" s="23">
        <f t="shared" si="17"/>
        <v>0</v>
      </c>
      <c r="AX41" s="23">
        <f t="shared" si="18"/>
        <v>0</v>
      </c>
      <c r="AY41" s="23">
        <f t="shared" si="19"/>
        <v>29</v>
      </c>
      <c r="AZ41" s="23">
        <f t="shared" si="20"/>
        <v>0</v>
      </c>
      <c r="BA41" s="23">
        <f t="shared" si="21"/>
        <v>0</v>
      </c>
      <c r="BB41" s="23">
        <f t="shared" si="22"/>
        <v>0</v>
      </c>
      <c r="BC41" s="23">
        <f t="shared" si="23"/>
        <v>0</v>
      </c>
    </row>
    <row r="42" spans="1:55" ht="24.95" customHeight="1">
      <c r="A42" s="2">
        <v>40</v>
      </c>
      <c r="B42" s="19" t="s">
        <v>60</v>
      </c>
      <c r="C42" s="20" t="s">
        <v>29</v>
      </c>
      <c r="D42" s="21" t="s">
        <v>78</v>
      </c>
      <c r="E42" s="21" t="s">
        <v>66</v>
      </c>
      <c r="F42" s="72" t="s">
        <v>14</v>
      </c>
      <c r="G42" s="75" t="s">
        <v>117</v>
      </c>
      <c r="H42" s="30"/>
      <c r="I42" s="14">
        <f>IF(H42="",0,(H42/MAX($H$3:$H$53))*$AD$1)</f>
        <v>0</v>
      </c>
      <c r="J42" s="30"/>
      <c r="K42" s="14">
        <f>IF(J42="",0,(J42/MAX($J$3:$J$53))*$AD$1)</f>
        <v>0</v>
      </c>
      <c r="L42" s="30">
        <v>27</v>
      </c>
      <c r="M42" s="14">
        <f>IF(L42="",0,(L42/MAX($L$3:$L$53))*$AD$1)</f>
        <v>58.695652173913047</v>
      </c>
      <c r="N42" s="30"/>
      <c r="O42" s="14">
        <f>IF(N42="",0,(N42/MAX($N$3:$N$53))*$AD$1)</f>
        <v>0</v>
      </c>
      <c r="P42" s="30"/>
      <c r="Q42" s="14">
        <f>IF(P42="",0,(P42/MAX($P$3:$P$53))*$AD$1)</f>
        <v>0</v>
      </c>
      <c r="R42" s="30"/>
      <c r="S42" s="14">
        <f>IF(R42="",0,(R42/MAX($R$3:$R$53))*$AD$1)</f>
        <v>0</v>
      </c>
      <c r="T42" s="30"/>
      <c r="U42" s="14">
        <f>IF(T42="",0,(T42/MAX($T$3:$T$53))*$AD$1)</f>
        <v>0</v>
      </c>
      <c r="V42" s="30"/>
      <c r="W42" s="14">
        <f>IF(V42="",0,(V42/MAX($V$3:$V$53))*$AD$1)</f>
        <v>0</v>
      </c>
      <c r="X42" s="30"/>
      <c r="Y42" s="14">
        <f>IF(X42="",0,(X42/MAX($X$3:$X$53))*$AD$1)</f>
        <v>0</v>
      </c>
      <c r="Z42" s="30"/>
      <c r="AA42" s="14">
        <f>IF(Z42="",0,(Z42/MAX($Z$3:$Z$53))*$AD$1)</f>
        <v>0</v>
      </c>
      <c r="AB42" s="30"/>
      <c r="AC42" s="14">
        <f>IF(AB42="",0,(AB42/MAX($AB$3:$AB$53))*$AD$1)</f>
        <v>0</v>
      </c>
      <c r="AD42" s="50">
        <f>I42+K42+M42+O42+Q42+S42+U42+W42+Y42+AA42+AC42</f>
        <v>58.695652173913047</v>
      </c>
      <c r="AE42" s="26">
        <f>(LARGE(AF42:AP42,1)+LARGE(AF42:AP42,2)+LARGE(AF42:AP42,3)+LARGE(AF42:AP42,4)+LARGE(AF42:AP42,5)+LARGE(AF42:AP42,6)+LARGE(AF42:AP42,7)+LARGE(AF42:AP42,8)+LARGE(AF42:AP42,9)+LARGE(AF42:AP42,10)+LARGE(AF42:AP42,11))-(SMALL(AF42:AP42,1)+SMALL(AF42:AP42,2))</f>
        <v>58.695652173913047</v>
      </c>
      <c r="AF42" s="24">
        <f t="shared" si="0"/>
        <v>0</v>
      </c>
      <c r="AG42" s="24">
        <f t="shared" si="1"/>
        <v>0</v>
      </c>
      <c r="AH42" s="24">
        <f t="shared" si="2"/>
        <v>58.695652173913047</v>
      </c>
      <c r="AI42" s="24">
        <f t="shared" si="3"/>
        <v>0</v>
      </c>
      <c r="AJ42" s="24">
        <f t="shared" si="4"/>
        <v>0</v>
      </c>
      <c r="AK42" s="24">
        <f t="shared" si="5"/>
        <v>0</v>
      </c>
      <c r="AL42" s="24">
        <f t="shared" si="6"/>
        <v>0</v>
      </c>
      <c r="AM42" s="24">
        <f t="shared" si="7"/>
        <v>0</v>
      </c>
      <c r="AN42" s="24">
        <f t="shared" si="8"/>
        <v>0</v>
      </c>
      <c r="AO42" s="24">
        <f t="shared" si="9"/>
        <v>0</v>
      </c>
      <c r="AP42" s="27">
        <f t="shared" si="10"/>
        <v>0</v>
      </c>
      <c r="AQ42" s="38">
        <f t="shared" si="11"/>
        <v>27</v>
      </c>
      <c r="AR42" s="39">
        <f t="shared" si="12"/>
        <v>27</v>
      </c>
      <c r="AS42" s="23">
        <f t="shared" si="13"/>
        <v>0</v>
      </c>
      <c r="AT42" s="23">
        <f t="shared" si="14"/>
        <v>0</v>
      </c>
      <c r="AU42" s="23">
        <f t="shared" si="15"/>
        <v>27</v>
      </c>
      <c r="AV42" s="23">
        <f t="shared" si="16"/>
        <v>0</v>
      </c>
      <c r="AW42" s="23">
        <f t="shared" si="17"/>
        <v>0</v>
      </c>
      <c r="AX42" s="23">
        <f t="shared" si="18"/>
        <v>0</v>
      </c>
      <c r="AY42" s="23">
        <f t="shared" si="19"/>
        <v>0</v>
      </c>
      <c r="AZ42" s="23">
        <f t="shared" si="20"/>
        <v>0</v>
      </c>
      <c r="BA42" s="23">
        <f t="shared" si="21"/>
        <v>0</v>
      </c>
      <c r="BB42" s="23">
        <f t="shared" si="22"/>
        <v>0</v>
      </c>
      <c r="BC42" s="23">
        <f t="shared" si="23"/>
        <v>0</v>
      </c>
    </row>
    <row r="43" spans="1:55" ht="24.95" customHeight="1">
      <c r="A43" s="2">
        <v>41</v>
      </c>
      <c r="B43" s="19" t="s">
        <v>105</v>
      </c>
      <c r="C43" s="20" t="s">
        <v>106</v>
      </c>
      <c r="D43" s="21" t="s">
        <v>107</v>
      </c>
      <c r="E43" s="21" t="s">
        <v>74</v>
      </c>
      <c r="F43" s="73" t="s">
        <v>120</v>
      </c>
      <c r="G43" s="75" t="s">
        <v>117</v>
      </c>
      <c r="H43" s="30"/>
      <c r="I43" s="14">
        <f>IF(H43="",0,(H43/MAX($H$3:$H$53))*$AD$1)</f>
        <v>0</v>
      </c>
      <c r="J43" s="30"/>
      <c r="K43" s="14">
        <f>IF(J43="",0,(J43/MAX($J$3:$J$53))*$AD$1)</f>
        <v>0</v>
      </c>
      <c r="L43" s="30"/>
      <c r="M43" s="14">
        <f>IF(L43="",0,(L43/MAX($L$3:$L$53))*$AD$1)</f>
        <v>0</v>
      </c>
      <c r="N43" s="30"/>
      <c r="O43" s="14">
        <f>IF(N43="",0,(N43/MAX($N$3:$N$53))*$AD$1)</f>
        <v>0</v>
      </c>
      <c r="P43" s="30"/>
      <c r="Q43" s="14">
        <f>IF(P43="",0,(P43/MAX($P$3:$P$53))*$AD$1)</f>
        <v>0</v>
      </c>
      <c r="R43" s="30"/>
      <c r="S43" s="14">
        <f>IF(R43="",0,(R43/MAX($R$3:$R$53))*$AD$1)</f>
        <v>0</v>
      </c>
      <c r="T43" s="30"/>
      <c r="U43" s="14">
        <f>IF(T43="",0,(T43/MAX($T$3:$T$53))*$AD$1)</f>
        <v>0</v>
      </c>
      <c r="V43" s="30">
        <v>24</v>
      </c>
      <c r="W43" s="14">
        <f>IF(V43="",0,(V43/MAX($V$3:$V$53))*$AD$1)</f>
        <v>58.536585365853654</v>
      </c>
      <c r="X43" s="30"/>
      <c r="Y43" s="14">
        <f>IF(X43="",0,(X43/MAX($X$3:$X$53))*$AD$1)</f>
        <v>0</v>
      </c>
      <c r="Z43" s="30"/>
      <c r="AA43" s="14">
        <f>IF(Z43="",0,(Z43/MAX($Z$3:$Z$53))*$AD$1)</f>
        <v>0</v>
      </c>
      <c r="AB43" s="30"/>
      <c r="AC43" s="14">
        <f>IF(AB43="",0,(AB43/MAX($AB$3:$AB$53))*$AD$1)</f>
        <v>0</v>
      </c>
      <c r="AD43" s="50">
        <f>I43+K43+M43+O43+Q43+S43+U43+W43+Y43+AA43+AC43</f>
        <v>58.536585365853654</v>
      </c>
      <c r="AE43" s="26">
        <f>(LARGE(AF43:AP43,1)+LARGE(AF43:AP43,2)+LARGE(AF43:AP43,3)+LARGE(AF43:AP43,4)+LARGE(AF43:AP43,5)+LARGE(AF43:AP43,6)+LARGE(AF43:AP43,7)+LARGE(AF43:AP43,8)+LARGE(AF43:AP43,9)+LARGE(AF43:AP43,10)+LARGE(AF43:AP43,11))-(SMALL(AF43:AP43,1)+SMALL(AF43:AP43,2))</f>
        <v>58.536585365853654</v>
      </c>
      <c r="AF43" s="24">
        <f t="shared" si="0"/>
        <v>0</v>
      </c>
      <c r="AG43" s="24">
        <f t="shared" si="1"/>
        <v>0</v>
      </c>
      <c r="AH43" s="24">
        <f t="shared" si="2"/>
        <v>0</v>
      </c>
      <c r="AI43" s="24">
        <f t="shared" si="3"/>
        <v>0</v>
      </c>
      <c r="AJ43" s="24">
        <f t="shared" si="4"/>
        <v>0</v>
      </c>
      <c r="AK43" s="24">
        <f t="shared" si="5"/>
        <v>0</v>
      </c>
      <c r="AL43" s="24">
        <f t="shared" si="6"/>
        <v>0</v>
      </c>
      <c r="AM43" s="24">
        <f t="shared" si="7"/>
        <v>58.536585365853654</v>
      </c>
      <c r="AN43" s="24">
        <f t="shared" si="8"/>
        <v>0</v>
      </c>
      <c r="AO43" s="24">
        <f t="shared" si="9"/>
        <v>0</v>
      </c>
      <c r="AP43" s="27">
        <f t="shared" si="10"/>
        <v>0</v>
      </c>
      <c r="AQ43" s="38">
        <f t="shared" si="11"/>
        <v>24</v>
      </c>
      <c r="AR43" s="39">
        <f t="shared" si="12"/>
        <v>24</v>
      </c>
      <c r="AS43" s="23">
        <f t="shared" si="13"/>
        <v>0</v>
      </c>
      <c r="AT43" s="23">
        <f t="shared" si="14"/>
        <v>0</v>
      </c>
      <c r="AU43" s="23">
        <f t="shared" si="15"/>
        <v>0</v>
      </c>
      <c r="AV43" s="23">
        <f t="shared" si="16"/>
        <v>0</v>
      </c>
      <c r="AW43" s="23">
        <f t="shared" si="17"/>
        <v>0</v>
      </c>
      <c r="AX43" s="23">
        <f t="shared" si="18"/>
        <v>0</v>
      </c>
      <c r="AY43" s="23">
        <f t="shared" si="19"/>
        <v>0</v>
      </c>
      <c r="AZ43" s="23">
        <f t="shared" si="20"/>
        <v>24</v>
      </c>
      <c r="BA43" s="23">
        <f t="shared" si="21"/>
        <v>0</v>
      </c>
      <c r="BB43" s="23">
        <f t="shared" si="22"/>
        <v>0</v>
      </c>
      <c r="BC43" s="23">
        <f t="shared" si="23"/>
        <v>0</v>
      </c>
    </row>
    <row r="44" spans="1:55" ht="24.95" customHeight="1">
      <c r="A44" s="2">
        <v>42</v>
      </c>
      <c r="B44" s="19" t="s">
        <v>58</v>
      </c>
      <c r="C44" s="20" t="s">
        <v>67</v>
      </c>
      <c r="D44" s="21" t="s">
        <v>65</v>
      </c>
      <c r="E44" s="21" t="s">
        <v>66</v>
      </c>
      <c r="F44" s="72" t="s">
        <v>14</v>
      </c>
      <c r="G44" s="59" t="s">
        <v>118</v>
      </c>
      <c r="H44" s="30"/>
      <c r="I44" s="14">
        <f>IF(H44="",0,(H44/MAX($H$3:$H$53))*$AD$1)</f>
        <v>0</v>
      </c>
      <c r="J44" s="30"/>
      <c r="K44" s="14">
        <f>IF(J44="",0,(J44/MAX($J$3:$J$53))*$AD$1)</f>
        <v>0</v>
      </c>
      <c r="L44" s="30"/>
      <c r="M44" s="14">
        <f>IF(L44="",0,(L44/MAX($L$3:$L$53))*$AD$1)</f>
        <v>0</v>
      </c>
      <c r="N44" s="30">
        <v>24</v>
      </c>
      <c r="O44" s="14">
        <f>IF(N44="",0,(N44/MAX($N$3:$N$53))*$AD$1)</f>
        <v>53.333333333333336</v>
      </c>
      <c r="P44" s="30"/>
      <c r="Q44" s="14">
        <f>IF(P44="",0,(P44/MAX($P$3:$P$53))*$AD$1)</f>
        <v>0</v>
      </c>
      <c r="R44" s="30"/>
      <c r="S44" s="14">
        <f>IF(R44="",0,(R44/MAX($R$3:$R$53))*$AD$1)</f>
        <v>0</v>
      </c>
      <c r="T44" s="30"/>
      <c r="U44" s="14">
        <f>IF(T44="",0,(T44/MAX($T$3:$T$53))*$AD$1)</f>
        <v>0</v>
      </c>
      <c r="V44" s="30"/>
      <c r="W44" s="14">
        <f>IF(V44="",0,(V44/MAX($V$3:$V$53))*$AD$1)</f>
        <v>0</v>
      </c>
      <c r="X44" s="30"/>
      <c r="Y44" s="14">
        <f>IF(X44="",0,(X44/MAX($X$3:$X$53))*$AD$1)</f>
        <v>0</v>
      </c>
      <c r="Z44" s="30"/>
      <c r="AA44" s="14">
        <f>IF(Z44="",0,(Z44/MAX($Z$3:$Z$53))*$AD$1)</f>
        <v>0</v>
      </c>
      <c r="AB44" s="30"/>
      <c r="AC44" s="14">
        <f>IF(AB44="",0,(AB44/MAX($AB$3:$AB$53))*$AD$1)</f>
        <v>0</v>
      </c>
      <c r="AD44" s="50">
        <f>I44+K44+M44+O44+Q44+S44+U44+W44+Y44+AA44+AC44</f>
        <v>53.333333333333336</v>
      </c>
      <c r="AE44" s="26">
        <f>(LARGE(AF44:AP44,1)+LARGE(AF44:AP44,2)+LARGE(AF44:AP44,3)+LARGE(AF44:AP44,4)+LARGE(AF44:AP44,5)+LARGE(AF44:AP44,6)+LARGE(AF44:AP44,7)+LARGE(AF44:AP44,8)+LARGE(AF44:AP44,9)+LARGE(AF44:AP44,10)+LARGE(AF44:AP44,11))-(SMALL(AF44:AP44,1)+SMALL(AF44:AP44,2))</f>
        <v>53.333333333333336</v>
      </c>
      <c r="AF44" s="24">
        <f t="shared" si="0"/>
        <v>0</v>
      </c>
      <c r="AG44" s="24">
        <f t="shared" si="1"/>
        <v>0</v>
      </c>
      <c r="AH44" s="24">
        <f t="shared" si="2"/>
        <v>0</v>
      </c>
      <c r="AI44" s="24">
        <f t="shared" si="3"/>
        <v>53.333333333333336</v>
      </c>
      <c r="AJ44" s="24">
        <f t="shared" si="4"/>
        <v>0</v>
      </c>
      <c r="AK44" s="24">
        <f t="shared" si="5"/>
        <v>0</v>
      </c>
      <c r="AL44" s="24">
        <f t="shared" si="6"/>
        <v>0</v>
      </c>
      <c r="AM44" s="24">
        <f t="shared" si="7"/>
        <v>0</v>
      </c>
      <c r="AN44" s="24">
        <f t="shared" si="8"/>
        <v>0</v>
      </c>
      <c r="AO44" s="24">
        <f t="shared" si="9"/>
        <v>0</v>
      </c>
      <c r="AP44" s="27">
        <f t="shared" si="10"/>
        <v>0</v>
      </c>
      <c r="AQ44" s="38">
        <f t="shared" si="11"/>
        <v>24</v>
      </c>
      <c r="AR44" s="39">
        <f t="shared" si="12"/>
        <v>24</v>
      </c>
      <c r="AS44" s="23">
        <f t="shared" si="13"/>
        <v>0</v>
      </c>
      <c r="AT44" s="23">
        <f t="shared" si="14"/>
        <v>0</v>
      </c>
      <c r="AU44" s="23">
        <f t="shared" si="15"/>
        <v>0</v>
      </c>
      <c r="AV44" s="23">
        <f t="shared" si="16"/>
        <v>24</v>
      </c>
      <c r="AW44" s="23">
        <f t="shared" si="17"/>
        <v>0</v>
      </c>
      <c r="AX44" s="23">
        <f t="shared" si="18"/>
        <v>0</v>
      </c>
      <c r="AY44" s="23">
        <f t="shared" si="19"/>
        <v>0</v>
      </c>
      <c r="AZ44" s="23">
        <f t="shared" si="20"/>
        <v>0</v>
      </c>
      <c r="BA44" s="23">
        <f t="shared" si="21"/>
        <v>0</v>
      </c>
      <c r="BB44" s="23">
        <f t="shared" si="22"/>
        <v>0</v>
      </c>
      <c r="BC44" s="23">
        <f t="shared" si="23"/>
        <v>0</v>
      </c>
    </row>
    <row r="45" spans="1:55" ht="24.95" customHeight="1">
      <c r="A45" s="2">
        <v>43</v>
      </c>
      <c r="B45" s="19" t="s">
        <v>61</v>
      </c>
      <c r="C45" s="20" t="s">
        <v>62</v>
      </c>
      <c r="D45" s="21" t="s">
        <v>86</v>
      </c>
      <c r="E45" s="21" t="s">
        <v>83</v>
      </c>
      <c r="F45" s="72" t="s">
        <v>14</v>
      </c>
      <c r="G45" s="59" t="s">
        <v>118</v>
      </c>
      <c r="H45" s="30"/>
      <c r="I45" s="14">
        <f>IF(H45="",0,(H45/MAX($H$3:$H$53))*$AD$1)</f>
        <v>0</v>
      </c>
      <c r="J45" s="30"/>
      <c r="K45" s="14">
        <f>IF(J45="",0,(J45/MAX($J$3:$J$53))*$AD$1)</f>
        <v>0</v>
      </c>
      <c r="L45" s="30">
        <v>6</v>
      </c>
      <c r="M45" s="14">
        <f>IF(L45="",0,(L45/MAX($L$3:$L$53))*$AD$1)</f>
        <v>13.043478260869565</v>
      </c>
      <c r="N45" s="30">
        <v>16</v>
      </c>
      <c r="O45" s="14">
        <f>IF(N45="",0,(N45/MAX($N$3:$N$53))*$AD$1)</f>
        <v>35.555555555555557</v>
      </c>
      <c r="P45" s="30"/>
      <c r="Q45" s="14">
        <f>IF(P45="",0,(P45/MAX($P$3:$P$53))*$AD$1)</f>
        <v>0</v>
      </c>
      <c r="R45" s="30"/>
      <c r="S45" s="14">
        <f>IF(R45="",0,(R45/MAX($R$3:$R$53))*$AD$1)</f>
        <v>0</v>
      </c>
      <c r="T45" s="30"/>
      <c r="U45" s="14">
        <f>IF(T45="",0,(T45/MAX($T$3:$T$53))*$AD$1)</f>
        <v>0</v>
      </c>
      <c r="V45" s="30"/>
      <c r="W45" s="14">
        <f>IF(V45="",0,(V45/MAX($V$3:$V$53))*$AD$1)</f>
        <v>0</v>
      </c>
      <c r="X45" s="30"/>
      <c r="Y45" s="14">
        <f>IF(X45="",0,(X45/MAX($X$3:$X$53))*$AD$1)</f>
        <v>0</v>
      </c>
      <c r="Z45" s="30"/>
      <c r="AA45" s="14">
        <f>IF(Z45="",0,(Z45/MAX($Z$3:$Z$53))*$AD$1)</f>
        <v>0</v>
      </c>
      <c r="AB45" s="30"/>
      <c r="AC45" s="14">
        <f>IF(AB45="",0,(AB45/MAX($AB$3:$AB$53))*$AD$1)</f>
        <v>0</v>
      </c>
      <c r="AD45" s="50">
        <f>I45+K45+M45+O45+Q45+S45+U45+W45+Y45+AA45+AC45</f>
        <v>48.59903381642512</v>
      </c>
      <c r="AE45" s="26">
        <f>(LARGE(AF45:AP45,1)+LARGE(AF45:AP45,2)+LARGE(AF45:AP45,3)+LARGE(AF45:AP45,4)+LARGE(AF45:AP45,5)+LARGE(AF45:AP45,6)+LARGE(AF45:AP45,7)+LARGE(AF45:AP45,8)+LARGE(AF45:AP45,9)+LARGE(AF45:AP45,10)+LARGE(AF45:AP45,11))-(SMALL(AF45:AP45,1)+SMALL(AF45:AP45,2))</f>
        <v>48.59903381642512</v>
      </c>
      <c r="AF45" s="24">
        <f t="shared" si="0"/>
        <v>0</v>
      </c>
      <c r="AG45" s="24">
        <f t="shared" si="1"/>
        <v>0</v>
      </c>
      <c r="AH45" s="24">
        <f t="shared" si="2"/>
        <v>13.043478260869565</v>
      </c>
      <c r="AI45" s="24">
        <f t="shared" si="3"/>
        <v>35.555555555555557</v>
      </c>
      <c r="AJ45" s="24">
        <f t="shared" si="4"/>
        <v>0</v>
      </c>
      <c r="AK45" s="24">
        <f t="shared" si="5"/>
        <v>0</v>
      </c>
      <c r="AL45" s="24">
        <f t="shared" si="6"/>
        <v>0</v>
      </c>
      <c r="AM45" s="24">
        <f t="shared" si="7"/>
        <v>0</v>
      </c>
      <c r="AN45" s="24">
        <f t="shared" si="8"/>
        <v>0</v>
      </c>
      <c r="AO45" s="24">
        <f t="shared" si="9"/>
        <v>0</v>
      </c>
      <c r="AP45" s="27">
        <f t="shared" si="10"/>
        <v>0</v>
      </c>
      <c r="AQ45" s="38">
        <f t="shared" si="11"/>
        <v>22</v>
      </c>
      <c r="AR45" s="39">
        <f t="shared" si="12"/>
        <v>22</v>
      </c>
      <c r="AS45" s="23">
        <f t="shared" si="13"/>
        <v>0</v>
      </c>
      <c r="AT45" s="23">
        <f t="shared" si="14"/>
        <v>0</v>
      </c>
      <c r="AU45" s="23">
        <f t="shared" si="15"/>
        <v>6</v>
      </c>
      <c r="AV45" s="23">
        <f t="shared" si="16"/>
        <v>16</v>
      </c>
      <c r="AW45" s="23">
        <f t="shared" si="17"/>
        <v>0</v>
      </c>
      <c r="AX45" s="23">
        <f t="shared" si="18"/>
        <v>0</v>
      </c>
      <c r="AY45" s="23">
        <f t="shared" si="19"/>
        <v>0</v>
      </c>
      <c r="AZ45" s="23">
        <f t="shared" si="20"/>
        <v>0</v>
      </c>
      <c r="BA45" s="23">
        <f t="shared" si="21"/>
        <v>0</v>
      </c>
      <c r="BB45" s="23">
        <f t="shared" si="22"/>
        <v>0</v>
      </c>
      <c r="BC45" s="23">
        <f t="shared" si="23"/>
        <v>0</v>
      </c>
    </row>
    <row r="46" spans="1:55" ht="24.95" customHeight="1">
      <c r="A46" s="2">
        <v>44</v>
      </c>
      <c r="B46" s="19" t="s">
        <v>34</v>
      </c>
      <c r="C46" s="20" t="s">
        <v>24</v>
      </c>
      <c r="D46" s="21" t="s">
        <v>78</v>
      </c>
      <c r="E46" s="21" t="s">
        <v>74</v>
      </c>
      <c r="F46" s="72" t="s">
        <v>14</v>
      </c>
      <c r="G46" s="75" t="s">
        <v>117</v>
      </c>
      <c r="H46" s="30"/>
      <c r="I46" s="14">
        <f>IF(H46="",0,(H46/MAX($H$3:$H$53))*$AD$1)</f>
        <v>0</v>
      </c>
      <c r="J46" s="30"/>
      <c r="K46" s="14">
        <f>IF(J46="",0,(J46/MAX($J$3:$J$53))*$AD$1)</f>
        <v>0</v>
      </c>
      <c r="L46" s="30"/>
      <c r="M46" s="14">
        <f>IF(L46="",0,(L46/MAX($L$3:$L$53))*$AD$1)</f>
        <v>0</v>
      </c>
      <c r="N46" s="30">
        <v>21</v>
      </c>
      <c r="O46" s="14">
        <f>IF(N46="",0,(N46/MAX($N$3:$N$53))*$AD$1)</f>
        <v>46.666666666666664</v>
      </c>
      <c r="P46" s="30"/>
      <c r="Q46" s="14">
        <f>IF(P46="",0,(P46/MAX($P$3:$P$53))*$AD$1)</f>
        <v>0</v>
      </c>
      <c r="R46" s="30"/>
      <c r="S46" s="14">
        <f>IF(R46="",0,(R46/MAX($R$3:$R$53))*$AD$1)</f>
        <v>0</v>
      </c>
      <c r="T46" s="30"/>
      <c r="U46" s="14">
        <f>IF(T46="",0,(T46/MAX($T$3:$T$53))*$AD$1)</f>
        <v>0</v>
      </c>
      <c r="V46" s="30"/>
      <c r="W46" s="14">
        <f>IF(V46="",0,(V46/MAX($V$3:$V$53))*$AD$1)</f>
        <v>0</v>
      </c>
      <c r="X46" s="30"/>
      <c r="Y46" s="14">
        <f>IF(X46="",0,(X46/MAX($X$3:$X$53))*$AD$1)</f>
        <v>0</v>
      </c>
      <c r="Z46" s="30"/>
      <c r="AA46" s="14">
        <f>IF(Z46="",0,(Z46/MAX($Z$3:$Z$53))*$AD$1)</f>
        <v>0</v>
      </c>
      <c r="AB46" s="30"/>
      <c r="AC46" s="14">
        <f>IF(AB46="",0,(AB46/MAX($AB$3:$AB$53))*$AD$1)</f>
        <v>0</v>
      </c>
      <c r="AD46" s="50">
        <f>I46+K46+M46+O46+Q46+S46+U46+W46+Y46+AA46+AC46</f>
        <v>46.666666666666664</v>
      </c>
      <c r="AE46" s="26">
        <f>(LARGE(AF46:AP46,1)+LARGE(AF46:AP46,2)+LARGE(AF46:AP46,3)+LARGE(AF46:AP46,4)+LARGE(AF46:AP46,5)+LARGE(AF46:AP46,6)+LARGE(AF46:AP46,7)+LARGE(AF46:AP46,8)+LARGE(AF46:AP46,9)+LARGE(AF46:AP46,10)+LARGE(AF46:AP46,11))-(SMALL(AF46:AP46,1)+SMALL(AF46:AP46,2))</f>
        <v>46.666666666666664</v>
      </c>
      <c r="AF46" s="24">
        <f t="shared" si="0"/>
        <v>0</v>
      </c>
      <c r="AG46" s="24">
        <f t="shared" si="1"/>
        <v>0</v>
      </c>
      <c r="AH46" s="24">
        <f t="shared" si="2"/>
        <v>0</v>
      </c>
      <c r="AI46" s="24">
        <f t="shared" si="3"/>
        <v>46.666666666666664</v>
      </c>
      <c r="AJ46" s="24">
        <f t="shared" si="4"/>
        <v>0</v>
      </c>
      <c r="AK46" s="24">
        <f t="shared" si="5"/>
        <v>0</v>
      </c>
      <c r="AL46" s="24">
        <f t="shared" si="6"/>
        <v>0</v>
      </c>
      <c r="AM46" s="24">
        <f t="shared" si="7"/>
        <v>0</v>
      </c>
      <c r="AN46" s="24">
        <f t="shared" si="8"/>
        <v>0</v>
      </c>
      <c r="AO46" s="24">
        <f t="shared" si="9"/>
        <v>0</v>
      </c>
      <c r="AP46" s="27">
        <f t="shared" si="10"/>
        <v>0</v>
      </c>
      <c r="AQ46" s="38">
        <f t="shared" si="11"/>
        <v>21</v>
      </c>
      <c r="AR46" s="39">
        <f t="shared" si="12"/>
        <v>21</v>
      </c>
      <c r="AS46" s="23">
        <f t="shared" si="13"/>
        <v>0</v>
      </c>
      <c r="AT46" s="23">
        <f t="shared" si="14"/>
        <v>0</v>
      </c>
      <c r="AU46" s="23">
        <f t="shared" si="15"/>
        <v>0</v>
      </c>
      <c r="AV46" s="23">
        <f t="shared" si="16"/>
        <v>21</v>
      </c>
      <c r="AW46" s="23">
        <f t="shared" si="17"/>
        <v>0</v>
      </c>
      <c r="AX46" s="23">
        <f t="shared" si="18"/>
        <v>0</v>
      </c>
      <c r="AY46" s="23">
        <f t="shared" si="19"/>
        <v>0</v>
      </c>
      <c r="AZ46" s="23">
        <f t="shared" si="20"/>
        <v>0</v>
      </c>
      <c r="BA46" s="23">
        <f t="shared" si="21"/>
        <v>0</v>
      </c>
      <c r="BB46" s="23">
        <f t="shared" si="22"/>
        <v>0</v>
      </c>
      <c r="BC46" s="23">
        <f t="shared" si="23"/>
        <v>0</v>
      </c>
    </row>
    <row r="47" spans="1:55" ht="24.95" customHeight="1">
      <c r="A47" s="2">
        <v>45</v>
      </c>
      <c r="B47" s="19" t="s">
        <v>108</v>
      </c>
      <c r="C47" s="20" t="s">
        <v>24</v>
      </c>
      <c r="D47" s="21" t="s">
        <v>109</v>
      </c>
      <c r="E47" s="21" t="s">
        <v>100</v>
      </c>
      <c r="F47" s="72" t="s">
        <v>14</v>
      </c>
      <c r="G47" s="59" t="s">
        <v>118</v>
      </c>
      <c r="H47" s="30"/>
      <c r="I47" s="14">
        <f>IF(H47="",0,(H47/MAX($H$3:$H$53))*$AD$1)</f>
        <v>0</v>
      </c>
      <c r="J47" s="30"/>
      <c r="K47" s="14">
        <f>IF(J47="",0,(J47/MAX($J$3:$J$53))*$AD$1)</f>
        <v>0</v>
      </c>
      <c r="L47" s="30"/>
      <c r="M47" s="14">
        <f>IF(L47="",0,(L47/MAX($L$3:$L$53))*$AD$1)</f>
        <v>0</v>
      </c>
      <c r="N47" s="30"/>
      <c r="O47" s="14">
        <f>IF(N47="",0,(N47/MAX($N$3:$N$53))*$AD$1)</f>
        <v>0</v>
      </c>
      <c r="P47" s="30"/>
      <c r="Q47" s="14">
        <f>IF(P47="",0,(P47/MAX($P$3:$P$53))*$AD$1)</f>
        <v>0</v>
      </c>
      <c r="R47" s="30"/>
      <c r="S47" s="14">
        <f>IF(R47="",0,(R47/MAX($R$3:$R$53))*$AD$1)</f>
        <v>0</v>
      </c>
      <c r="T47" s="30"/>
      <c r="U47" s="14">
        <f>IF(T47="",0,(T47/MAX($T$3:$T$53))*$AD$1)</f>
        <v>0</v>
      </c>
      <c r="V47" s="30"/>
      <c r="W47" s="14">
        <f>IF(V47="",0,(V47/MAX($V$3:$V$53))*$AD$1)</f>
        <v>0</v>
      </c>
      <c r="X47" s="30">
        <v>5</v>
      </c>
      <c r="Y47" s="14">
        <f>IF(X47="",0,(X47/MAX($X$3:$X$53))*$AD$1)</f>
        <v>10.869565217391305</v>
      </c>
      <c r="Z47" s="30">
        <v>11</v>
      </c>
      <c r="AA47" s="14">
        <f>IF(Z47="",0,(Z47/MAX($Z$3:$Z$53))*$AD$1)</f>
        <v>25</v>
      </c>
      <c r="AB47" s="30"/>
      <c r="AC47" s="14">
        <f>IF(AB47="",0,(AB47/MAX($AB$3:$AB$53))*$AD$1)</f>
        <v>0</v>
      </c>
      <c r="AD47" s="50">
        <f>I47+K47+M47+O47+Q47+S47+U47+W47+Y47+AA47+AC47</f>
        <v>35.869565217391305</v>
      </c>
      <c r="AE47" s="26">
        <f>(LARGE(AF47:AP47,1)+LARGE(AF47:AP47,2)+LARGE(AF47:AP47,3)+LARGE(AF47:AP47,4)+LARGE(AF47:AP47,5)+LARGE(AF47:AP47,6)+LARGE(AF47:AP47,7)+LARGE(AF47:AP47,8)+LARGE(AF47:AP47,9)+LARGE(AF47:AP47,10)+LARGE(AF47:AP47,11))-(SMALL(AF47:AP47,1)+SMALL(AF47:AP47,2))</f>
        <v>35.869565217391305</v>
      </c>
      <c r="AF47" s="24">
        <f t="shared" si="0"/>
        <v>0</v>
      </c>
      <c r="AG47" s="24">
        <f t="shared" si="1"/>
        <v>0</v>
      </c>
      <c r="AH47" s="24">
        <f t="shared" si="2"/>
        <v>0</v>
      </c>
      <c r="AI47" s="24">
        <f t="shared" si="3"/>
        <v>0</v>
      </c>
      <c r="AJ47" s="24">
        <f t="shared" si="4"/>
        <v>0</v>
      </c>
      <c r="AK47" s="24">
        <f t="shared" si="5"/>
        <v>0</v>
      </c>
      <c r="AL47" s="24">
        <f t="shared" si="6"/>
        <v>0</v>
      </c>
      <c r="AM47" s="24">
        <f t="shared" si="7"/>
        <v>0</v>
      </c>
      <c r="AN47" s="24">
        <f t="shared" si="8"/>
        <v>10.869565217391305</v>
      </c>
      <c r="AO47" s="24">
        <f t="shared" si="9"/>
        <v>25</v>
      </c>
      <c r="AP47" s="27">
        <f t="shared" si="10"/>
        <v>0</v>
      </c>
      <c r="AQ47" s="38">
        <f t="shared" si="11"/>
        <v>16</v>
      </c>
      <c r="AR47" s="39">
        <f t="shared" si="12"/>
        <v>16</v>
      </c>
      <c r="AS47" s="23">
        <f t="shared" si="13"/>
        <v>0</v>
      </c>
      <c r="AT47" s="23">
        <f t="shared" si="14"/>
        <v>0</v>
      </c>
      <c r="AU47" s="23">
        <f t="shared" si="15"/>
        <v>0</v>
      </c>
      <c r="AV47" s="23">
        <f t="shared" si="16"/>
        <v>0</v>
      </c>
      <c r="AW47" s="23">
        <f t="shared" si="17"/>
        <v>0</v>
      </c>
      <c r="AX47" s="23">
        <f t="shared" si="18"/>
        <v>0</v>
      </c>
      <c r="AY47" s="23">
        <f t="shared" si="19"/>
        <v>0</v>
      </c>
      <c r="AZ47" s="23">
        <f t="shared" si="20"/>
        <v>0</v>
      </c>
      <c r="BA47" s="23">
        <f t="shared" si="21"/>
        <v>5</v>
      </c>
      <c r="BB47" s="23">
        <f t="shared" si="22"/>
        <v>11</v>
      </c>
      <c r="BC47" s="23">
        <f t="shared" si="23"/>
        <v>0</v>
      </c>
    </row>
    <row r="48" spans="1:55" ht="24.95" customHeight="1">
      <c r="A48" s="2">
        <v>46</v>
      </c>
      <c r="B48" s="19" t="s">
        <v>98</v>
      </c>
      <c r="C48" s="20" t="s">
        <v>99</v>
      </c>
      <c r="D48" s="21" t="s">
        <v>76</v>
      </c>
      <c r="E48" s="21" t="s">
        <v>72</v>
      </c>
      <c r="F48" s="72" t="s">
        <v>14</v>
      </c>
      <c r="G48" s="59" t="s">
        <v>118</v>
      </c>
      <c r="H48" s="30"/>
      <c r="I48" s="14">
        <f>IF(H48="",0,(H48/MAX($H$3:$H$53))*$AD$1)</f>
        <v>0</v>
      </c>
      <c r="J48" s="30"/>
      <c r="K48" s="14">
        <f>IF(J48="",0,(J48/MAX($J$3:$J$53))*$AD$1)</f>
        <v>0</v>
      </c>
      <c r="L48" s="30"/>
      <c r="M48" s="14">
        <f>IF(L48="",0,(L48/MAX($L$3:$L$53))*$AD$1)</f>
        <v>0</v>
      </c>
      <c r="N48" s="30"/>
      <c r="O48" s="14">
        <f>IF(N48="",0,(N48/MAX($N$3:$N$53))*$AD$1)</f>
        <v>0</v>
      </c>
      <c r="P48" s="30"/>
      <c r="Q48" s="14">
        <f>IF(P48="",0,(P48/MAX($P$3:$P$53))*$AD$1)</f>
        <v>0</v>
      </c>
      <c r="R48" s="30"/>
      <c r="S48" s="14">
        <f>IF(R48="",0,(R48/MAX($R$3:$R$53))*$AD$1)</f>
        <v>0</v>
      </c>
      <c r="T48" s="30">
        <v>10</v>
      </c>
      <c r="U48" s="14">
        <f>IF(T48="",0,(T48/MAX($T$3:$T$53))*$AD$1)</f>
        <v>26.315789473684209</v>
      </c>
      <c r="V48" s="30"/>
      <c r="W48" s="14">
        <f>IF(V48="",0,(V48/MAX($V$3:$V$53))*$AD$1)</f>
        <v>0</v>
      </c>
      <c r="X48" s="30"/>
      <c r="Y48" s="14">
        <f>IF(X48="",0,(X48/MAX($X$3:$X$53))*$AD$1)</f>
        <v>0</v>
      </c>
      <c r="Z48" s="30"/>
      <c r="AA48" s="14">
        <f>IF(Z48="",0,(Z48/MAX($Z$3:$Z$53))*$AD$1)</f>
        <v>0</v>
      </c>
      <c r="AB48" s="30"/>
      <c r="AC48" s="14">
        <f>IF(AB48="",0,(AB48/MAX($AB$3:$AB$53))*$AD$1)</f>
        <v>0</v>
      </c>
      <c r="AD48" s="50">
        <f>I48+K48+M48+O48+Q48+S48+U48+W48+Y48+AA48+AC48</f>
        <v>26.315789473684209</v>
      </c>
      <c r="AE48" s="26">
        <f>(LARGE(AF48:AP48,1)+LARGE(AF48:AP48,2)+LARGE(AF48:AP48,3)+LARGE(AF48:AP48,4)+LARGE(AF48:AP48,5)+LARGE(AF48:AP48,6)+LARGE(AF48:AP48,7)+LARGE(AF48:AP48,8)+LARGE(AF48:AP48,9)+LARGE(AF48:AP48,10)+LARGE(AF48:AP48,11))-(SMALL(AF48:AP48,1)+SMALL(AF48:AP48,2))</f>
        <v>26.315789473684209</v>
      </c>
      <c r="AF48" s="24">
        <f t="shared" si="0"/>
        <v>0</v>
      </c>
      <c r="AG48" s="24">
        <f t="shared" si="1"/>
        <v>0</v>
      </c>
      <c r="AH48" s="24">
        <f t="shared" si="2"/>
        <v>0</v>
      </c>
      <c r="AI48" s="24">
        <f t="shared" si="3"/>
        <v>0</v>
      </c>
      <c r="AJ48" s="24">
        <f t="shared" si="4"/>
        <v>0</v>
      </c>
      <c r="AK48" s="24">
        <f t="shared" si="5"/>
        <v>0</v>
      </c>
      <c r="AL48" s="24">
        <f t="shared" si="6"/>
        <v>26.315789473684209</v>
      </c>
      <c r="AM48" s="24">
        <f t="shared" si="7"/>
        <v>0</v>
      </c>
      <c r="AN48" s="24">
        <f t="shared" si="8"/>
        <v>0</v>
      </c>
      <c r="AO48" s="24">
        <f t="shared" si="9"/>
        <v>0</v>
      </c>
      <c r="AP48" s="27">
        <f t="shared" si="10"/>
        <v>0</v>
      </c>
      <c r="AQ48" s="38">
        <f t="shared" si="11"/>
        <v>10</v>
      </c>
      <c r="AR48" s="39">
        <f t="shared" si="12"/>
        <v>10</v>
      </c>
      <c r="AS48" s="23">
        <f t="shared" si="13"/>
        <v>0</v>
      </c>
      <c r="AT48" s="23">
        <f>J48</f>
        <v>0</v>
      </c>
      <c r="AU48" s="23">
        <f t="shared" si="15"/>
        <v>0</v>
      </c>
      <c r="AV48" s="23">
        <f t="shared" si="16"/>
        <v>0</v>
      </c>
      <c r="AW48" s="23">
        <f t="shared" si="17"/>
        <v>0</v>
      </c>
      <c r="AX48" s="23">
        <f t="shared" si="18"/>
        <v>0</v>
      </c>
      <c r="AY48" s="23">
        <f t="shared" si="19"/>
        <v>10</v>
      </c>
      <c r="AZ48" s="23">
        <f t="shared" si="20"/>
        <v>0</v>
      </c>
      <c r="BA48" s="23">
        <f t="shared" si="21"/>
        <v>0</v>
      </c>
      <c r="BB48" s="23">
        <f t="shared" si="22"/>
        <v>0</v>
      </c>
      <c r="BC48" s="23">
        <f t="shared" si="23"/>
        <v>0</v>
      </c>
    </row>
    <row r="49" spans="1:55" ht="24.95" hidden="1" customHeight="1">
      <c r="A49" s="2"/>
      <c r="B49" s="19"/>
      <c r="C49" s="20"/>
      <c r="D49" s="21"/>
      <c r="E49" s="21"/>
      <c r="F49" s="54"/>
      <c r="G49" s="54"/>
      <c r="H49" s="30"/>
      <c r="I49" s="14">
        <f>IF(H49="",0,(H49/MAX($H$3:$H$53))*$AD$1)</f>
        <v>0</v>
      </c>
      <c r="J49" s="30"/>
      <c r="K49" s="14">
        <f>IF(J49="",0,(J49/MAX($J$3:$J$53))*$AD$1)</f>
        <v>0</v>
      </c>
      <c r="L49" s="30"/>
      <c r="M49" s="14">
        <f>IF(L49="",0,(L49/MAX($L$3:$L$53))*$AD$1)</f>
        <v>0</v>
      </c>
      <c r="N49" s="30"/>
      <c r="O49" s="14">
        <f>IF(N49="",0,(N49/MAX($N$3:$N$53))*$AD$1)</f>
        <v>0</v>
      </c>
      <c r="P49" s="30"/>
      <c r="Q49" s="14">
        <f>IF(P49="",0,(P49/MAX($P$3:$P$53))*$AD$1)</f>
        <v>0</v>
      </c>
      <c r="R49" s="30"/>
      <c r="S49" s="14">
        <f>IF(R49="",0,(R49/MAX($R$3:$R$53))*$AD$1)</f>
        <v>0</v>
      </c>
      <c r="T49" s="30"/>
      <c r="U49" s="14">
        <f>IF(T49="",0,(T49/MAX($T$3:$T$53))*$AD$1)</f>
        <v>0</v>
      </c>
      <c r="V49" s="30"/>
      <c r="W49" s="14">
        <f>IF(V49="",0,(V49/MAX($V$3:$V$53))*$AD$1)</f>
        <v>0</v>
      </c>
      <c r="X49" s="30"/>
      <c r="Y49" s="14">
        <f>IF(X49="",0,(X49/MAX($X$3:$X$53))*$AD$1)</f>
        <v>0</v>
      </c>
      <c r="Z49" s="30"/>
      <c r="AA49" s="14">
        <f>IF(Z49="",0,(Z49/MAX($Z$3:$Z$53))*$AD$1)</f>
        <v>0</v>
      </c>
      <c r="AB49" s="30"/>
      <c r="AC49" s="14">
        <f>IF(AB49="",0,(AB49/MAX($AB$3:$AB$53))*$AD$1)</f>
        <v>0</v>
      </c>
      <c r="AD49" s="50">
        <f>I49+K49+M49+O49+Q49+S49+U49+W49+Y49+AA49+AC49</f>
        <v>0</v>
      </c>
      <c r="AE49" s="26">
        <f>(LARGE(AF49:AP49,1)+LARGE(AF49:AP49,2)+LARGE(AF49:AP49,3)+LARGE(AF49:AP49,4)+LARGE(AF49:AP49,5)+LARGE(AF49:AP49,6)+LARGE(AF49:AP49,7)+LARGE(AF49:AP49,8)+LARGE(AF49:AP49,9)+LARGE(AF49:AP49,10)+LARGE(AF49:AP49,11))-(SMALL(AF49:AP49,1)+SMALL(AF49:AP49,2)+SMALL(AF49:AP49,3))</f>
        <v>0</v>
      </c>
      <c r="AF49" s="24">
        <f t="shared" si="0"/>
        <v>0</v>
      </c>
      <c r="AG49" s="24">
        <f t="shared" si="1"/>
        <v>0</v>
      </c>
      <c r="AH49" s="24">
        <f t="shared" si="2"/>
        <v>0</v>
      </c>
      <c r="AI49" s="24">
        <f t="shared" si="3"/>
        <v>0</v>
      </c>
      <c r="AJ49" s="24">
        <f t="shared" si="4"/>
        <v>0</v>
      </c>
      <c r="AK49" s="24">
        <f t="shared" si="5"/>
        <v>0</v>
      </c>
      <c r="AL49" s="24">
        <f t="shared" si="6"/>
        <v>0</v>
      </c>
      <c r="AM49" s="24">
        <f t="shared" si="7"/>
        <v>0</v>
      </c>
      <c r="AN49" s="24">
        <f t="shared" si="8"/>
        <v>0</v>
      </c>
      <c r="AO49" s="24">
        <f t="shared" si="9"/>
        <v>0</v>
      </c>
      <c r="AP49" s="27">
        <f t="shared" si="10"/>
        <v>0</v>
      </c>
      <c r="AQ49" s="1">
        <f t="shared" si="11"/>
        <v>0</v>
      </c>
      <c r="AS49" s="23">
        <f t="shared" si="13"/>
        <v>0</v>
      </c>
      <c r="AT49" s="23">
        <f t="shared" si="14"/>
        <v>0</v>
      </c>
      <c r="AU49" s="23">
        <f t="shared" si="15"/>
        <v>0</v>
      </c>
      <c r="AV49" s="23">
        <f t="shared" si="16"/>
        <v>0</v>
      </c>
      <c r="AW49" s="23">
        <f t="shared" si="17"/>
        <v>0</v>
      </c>
      <c r="AX49" s="23">
        <f t="shared" si="18"/>
        <v>0</v>
      </c>
      <c r="AY49" s="23">
        <f t="shared" si="19"/>
        <v>0</v>
      </c>
      <c r="AZ49" s="23">
        <f t="shared" si="20"/>
        <v>0</v>
      </c>
      <c r="BA49" s="23">
        <f t="shared" si="21"/>
        <v>0</v>
      </c>
      <c r="BB49" s="23">
        <f t="shared" si="22"/>
        <v>0</v>
      </c>
      <c r="BC49" s="23">
        <f t="shared" si="23"/>
        <v>0</v>
      </c>
    </row>
    <row r="50" spans="1:55" ht="24.95" hidden="1" customHeight="1">
      <c r="A50" s="2"/>
      <c r="B50" s="19"/>
      <c r="C50" s="20"/>
      <c r="D50" s="21"/>
      <c r="E50" s="21"/>
      <c r="F50" s="54"/>
      <c r="G50" s="54"/>
      <c r="H50" s="30"/>
      <c r="I50" s="14">
        <f>IF(H50="",0,(H50/MAX($H$3:$H$53))*$AD$1)</f>
        <v>0</v>
      </c>
      <c r="J50" s="30"/>
      <c r="K50" s="14">
        <f>IF(J50="",0,(J50/MAX($J$3:$J$53))*$AD$1)</f>
        <v>0</v>
      </c>
      <c r="L50" s="30"/>
      <c r="M50" s="14">
        <f>IF(L50="",0,(L50/MAX($L$3:$L$53))*$AD$1)</f>
        <v>0</v>
      </c>
      <c r="N50" s="30"/>
      <c r="O50" s="14">
        <f>IF(N50="",0,(N50/MAX($N$3:$N$53))*$AD$1)</f>
        <v>0</v>
      </c>
      <c r="P50" s="30"/>
      <c r="Q50" s="14">
        <f>IF(P50="",0,(P50/MAX($P$3:$P$53))*$AD$1)</f>
        <v>0</v>
      </c>
      <c r="R50" s="30"/>
      <c r="S50" s="14">
        <f>IF(R50="",0,(R50/MAX($R$3:$R$53))*$AD$1)</f>
        <v>0</v>
      </c>
      <c r="T50" s="30"/>
      <c r="U50" s="14">
        <f>IF(T50="",0,(T50/MAX($T$3:$T$53))*$AD$1)</f>
        <v>0</v>
      </c>
      <c r="V50" s="30"/>
      <c r="W50" s="14">
        <f>IF(V50="",0,(V50/MAX($V$3:$V$53))*$AD$1)</f>
        <v>0</v>
      </c>
      <c r="X50" s="30"/>
      <c r="Y50" s="14">
        <f>IF(X50="",0,(X50/MAX($X$3:$X$53))*$AD$1)</f>
        <v>0</v>
      </c>
      <c r="Z50" s="30"/>
      <c r="AA50" s="14">
        <f>IF(Z50="",0,(Z50/MAX($Z$3:$Z$53))*$AD$1)</f>
        <v>0</v>
      </c>
      <c r="AB50" s="30"/>
      <c r="AC50" s="14">
        <f>IF(AB50="",0,(AB50/MAX($AB$3:$AB$53))*$AD$1)</f>
        <v>0</v>
      </c>
      <c r="AD50" s="50">
        <f>I50+K50+M50+O50+Q50+S50+U50+W50+Y50+AA50+AC50</f>
        <v>0</v>
      </c>
      <c r="AE50" s="26">
        <f>(LARGE(AF50:AP50,1)+LARGE(AF50:AP50,2)+LARGE(AF50:AP50,3)+LARGE(AF50:AP50,4)+LARGE(AF50:AP50,5)+LARGE(AF50:AP50,6)+LARGE(AF50:AP50,7)+LARGE(AF50:AP50,8)+LARGE(AF50:AP50,9)+LARGE(AF50:AP50,10)+LARGE(AF50:AP50,11))-(SMALL(AF50:AP50,1)+SMALL(AF50:AP50,2)+SMALL(AF50:AP50,3))</f>
        <v>0</v>
      </c>
      <c r="AF50" s="24">
        <f t="shared" si="0"/>
        <v>0</v>
      </c>
      <c r="AG50" s="24">
        <f t="shared" si="1"/>
        <v>0</v>
      </c>
      <c r="AH50" s="24">
        <f t="shared" si="2"/>
        <v>0</v>
      </c>
      <c r="AI50" s="24">
        <f t="shared" si="3"/>
        <v>0</v>
      </c>
      <c r="AJ50" s="24">
        <f t="shared" si="4"/>
        <v>0</v>
      </c>
      <c r="AK50" s="24">
        <f t="shared" si="5"/>
        <v>0</v>
      </c>
      <c r="AL50" s="24">
        <f t="shared" si="6"/>
        <v>0</v>
      </c>
      <c r="AM50" s="24">
        <f t="shared" si="7"/>
        <v>0</v>
      </c>
      <c r="AN50" s="24">
        <f t="shared" si="8"/>
        <v>0</v>
      </c>
      <c r="AO50" s="24">
        <f t="shared" si="9"/>
        <v>0</v>
      </c>
      <c r="AP50" s="27">
        <f t="shared" si="10"/>
        <v>0</v>
      </c>
      <c r="AQ50" s="1">
        <f t="shared" si="11"/>
        <v>0</v>
      </c>
      <c r="AS50" s="23">
        <f t="shared" si="13"/>
        <v>0</v>
      </c>
      <c r="AT50" s="23">
        <f t="shared" si="14"/>
        <v>0</v>
      </c>
      <c r="AU50" s="23">
        <f t="shared" si="15"/>
        <v>0</v>
      </c>
      <c r="AV50" s="23">
        <f t="shared" si="16"/>
        <v>0</v>
      </c>
      <c r="AW50" s="23">
        <f t="shared" si="17"/>
        <v>0</v>
      </c>
      <c r="AX50" s="23">
        <f t="shared" si="18"/>
        <v>0</v>
      </c>
      <c r="AY50" s="23">
        <f t="shared" si="19"/>
        <v>0</v>
      </c>
      <c r="AZ50" s="23">
        <f t="shared" si="20"/>
        <v>0</v>
      </c>
      <c r="BA50" s="23">
        <f t="shared" si="21"/>
        <v>0</v>
      </c>
      <c r="BB50" s="23">
        <f t="shared" si="22"/>
        <v>0</v>
      </c>
      <c r="BC50" s="23">
        <f t="shared" si="23"/>
        <v>0</v>
      </c>
    </row>
    <row r="51" spans="1:55" ht="24.95" hidden="1" customHeight="1">
      <c r="A51" s="2"/>
      <c r="B51" s="19"/>
      <c r="C51" s="20"/>
      <c r="D51" s="21"/>
      <c r="E51" s="21"/>
      <c r="F51" s="54"/>
      <c r="G51" s="54"/>
      <c r="H51" s="30"/>
      <c r="I51" s="14">
        <f>IF(H51="",0,(H51/MAX($H$3:$H$53))*$AD$1)</f>
        <v>0</v>
      </c>
      <c r="J51" s="30"/>
      <c r="K51" s="14">
        <f>IF(J51="",0,(J51/MAX($J$3:$J$53))*$AD$1)</f>
        <v>0</v>
      </c>
      <c r="L51" s="30"/>
      <c r="M51" s="14">
        <f>IF(L51="",0,(L51/MAX($L$3:$L$53))*$AD$1)</f>
        <v>0</v>
      </c>
      <c r="N51" s="30"/>
      <c r="O51" s="14">
        <f>IF(N51="",0,(N51/MAX($N$3:$N$53))*$AD$1)</f>
        <v>0</v>
      </c>
      <c r="P51" s="30"/>
      <c r="Q51" s="14">
        <f>IF(P51="",0,(P51/MAX($P$3:$P$53))*$AD$1)</f>
        <v>0</v>
      </c>
      <c r="R51" s="30"/>
      <c r="S51" s="14">
        <f>IF(R51="",0,(R51/MAX($R$3:$R$53))*$AD$1)</f>
        <v>0</v>
      </c>
      <c r="T51" s="30"/>
      <c r="U51" s="14">
        <f>IF(T51="",0,(T51/MAX($T$3:$T$53))*$AD$1)</f>
        <v>0</v>
      </c>
      <c r="V51" s="30"/>
      <c r="W51" s="14">
        <f>IF(V51="",0,(V51/MAX($V$3:$V$53))*$AD$1)</f>
        <v>0</v>
      </c>
      <c r="X51" s="30"/>
      <c r="Y51" s="14">
        <f>IF(X51="",0,(X51/MAX($X$3:$X$53))*$AD$1)</f>
        <v>0</v>
      </c>
      <c r="Z51" s="30"/>
      <c r="AA51" s="14">
        <f>IF(Z51="",0,(Z51/MAX($Z$3:$Z$53))*$AD$1)</f>
        <v>0</v>
      </c>
      <c r="AB51" s="30"/>
      <c r="AC51" s="14">
        <f>IF(AB51="",0,(AB51/MAX($AB$3:$AB$53))*$AD$1)</f>
        <v>0</v>
      </c>
      <c r="AD51" s="50">
        <f>I51+K51+M51+O51+Q51+S51+U51+W51+Y51+AA51+AC51</f>
        <v>0</v>
      </c>
      <c r="AE51" s="26">
        <f>(LARGE(AF51:AP51,1)+LARGE(AF51:AP51,2)+LARGE(AF51:AP51,3)+LARGE(AF51:AP51,4)+LARGE(AF51:AP51,5)+LARGE(AF51:AP51,6)+LARGE(AF51:AP51,7)+LARGE(AF51:AP51,8)+LARGE(AF51:AP51,9)+LARGE(AF51:AP51,10)+LARGE(AF51:AP51,11))-(SMALL(AF51:AP51,1)+SMALL(AF51:AP51,2)+SMALL(AF51:AP51,3))</f>
        <v>0</v>
      </c>
      <c r="AF51" s="24">
        <f t="shared" si="0"/>
        <v>0</v>
      </c>
      <c r="AG51" s="24">
        <f t="shared" si="1"/>
        <v>0</v>
      </c>
      <c r="AH51" s="24">
        <f t="shared" si="2"/>
        <v>0</v>
      </c>
      <c r="AI51" s="24">
        <f t="shared" si="3"/>
        <v>0</v>
      </c>
      <c r="AJ51" s="24">
        <f t="shared" si="4"/>
        <v>0</v>
      </c>
      <c r="AK51" s="24">
        <f t="shared" si="5"/>
        <v>0</v>
      </c>
      <c r="AL51" s="24">
        <f t="shared" si="6"/>
        <v>0</v>
      </c>
      <c r="AM51" s="24">
        <f t="shared" si="7"/>
        <v>0</v>
      </c>
      <c r="AN51" s="24">
        <f t="shared" si="8"/>
        <v>0</v>
      </c>
      <c r="AO51" s="24">
        <f t="shared" si="9"/>
        <v>0</v>
      </c>
      <c r="AP51" s="27">
        <f t="shared" si="10"/>
        <v>0</v>
      </c>
      <c r="AQ51" s="1">
        <f t="shared" si="11"/>
        <v>0</v>
      </c>
      <c r="AS51" s="23">
        <f t="shared" si="13"/>
        <v>0</v>
      </c>
      <c r="AT51" s="23">
        <f t="shared" si="14"/>
        <v>0</v>
      </c>
      <c r="AU51" s="23">
        <f t="shared" si="15"/>
        <v>0</v>
      </c>
      <c r="AV51" s="23">
        <f t="shared" si="16"/>
        <v>0</v>
      </c>
      <c r="AW51" s="23">
        <f t="shared" si="17"/>
        <v>0</v>
      </c>
      <c r="AX51" s="23">
        <f t="shared" si="18"/>
        <v>0</v>
      </c>
      <c r="AY51" s="23">
        <f t="shared" si="19"/>
        <v>0</v>
      </c>
      <c r="AZ51" s="23">
        <f t="shared" si="20"/>
        <v>0</v>
      </c>
      <c r="BA51" s="23">
        <f t="shared" si="21"/>
        <v>0</v>
      </c>
      <c r="BB51" s="23">
        <f t="shared" si="22"/>
        <v>0</v>
      </c>
      <c r="BC51" s="23">
        <f t="shared" si="23"/>
        <v>0</v>
      </c>
    </row>
    <row r="52" spans="1:55" ht="24.95" hidden="1" customHeight="1">
      <c r="A52" s="2"/>
      <c r="B52" s="19"/>
      <c r="C52" s="20"/>
      <c r="D52" s="21"/>
      <c r="E52" s="21"/>
      <c r="F52" s="54"/>
      <c r="G52" s="54"/>
      <c r="H52" s="30"/>
      <c r="I52" s="14">
        <f>IF(H52="",0,(H52/MAX($H$3:$H$53))*$AD$1)</f>
        <v>0</v>
      </c>
      <c r="J52" s="30"/>
      <c r="K52" s="14">
        <f>IF(J52="",0,(J52/MAX($J$3:$J$53))*$AD$1)</f>
        <v>0</v>
      </c>
      <c r="L52" s="30"/>
      <c r="M52" s="14">
        <f>IF(L52="",0,(L52/MAX($L$3:$L$53))*$AD$1)</f>
        <v>0</v>
      </c>
      <c r="N52" s="30"/>
      <c r="O52" s="14">
        <f>IF(N52="",0,(N52/MAX($N$3:$N$53))*$AD$1)</f>
        <v>0</v>
      </c>
      <c r="P52" s="30"/>
      <c r="Q52" s="14">
        <f>IF(P52="",0,(P52/MAX($P$3:$P$53))*$AD$1)</f>
        <v>0</v>
      </c>
      <c r="R52" s="30"/>
      <c r="S52" s="14">
        <f>IF(R52="",0,(R52/MAX($R$3:$R$53))*$AD$1)</f>
        <v>0</v>
      </c>
      <c r="T52" s="30"/>
      <c r="U52" s="14">
        <f>IF(T52="",0,(T52/MAX($T$3:$T$53))*$AD$1)</f>
        <v>0</v>
      </c>
      <c r="V52" s="30"/>
      <c r="W52" s="14">
        <f>IF(V52="",0,(V52/MAX($V$3:$V$53))*$AD$1)</f>
        <v>0</v>
      </c>
      <c r="X52" s="30"/>
      <c r="Y52" s="14">
        <f>IF(X52="",0,(X52/MAX($X$3:$X$53))*$AD$1)</f>
        <v>0</v>
      </c>
      <c r="Z52" s="30"/>
      <c r="AA52" s="14">
        <f>IF(Z52="",0,(Z52/MAX($Z$3:$Z$53))*$AD$1)</f>
        <v>0</v>
      </c>
      <c r="AB52" s="30"/>
      <c r="AC52" s="14">
        <f>IF(AB52="",0,(AB52/MAX($AB$3:$AB$53))*$AD$1)</f>
        <v>0</v>
      </c>
      <c r="AD52" s="50">
        <f>I52+K52+M52+O52+Q52+S52+U52+W52+Y52+AA52+AC52</f>
        <v>0</v>
      </c>
      <c r="AE52" s="26">
        <f>(LARGE(AF52:AP52,1)+LARGE(AF52:AP52,2)+LARGE(AF52:AP52,3)+LARGE(AF52:AP52,4)+LARGE(AF52:AP52,5)+LARGE(AF52:AP52,6)+LARGE(AF52:AP52,7)+LARGE(AF52:AP52,8)+LARGE(AF52:AP52,9)+LARGE(AF52:AP52,10)+LARGE(AF52:AP52,11))-(SMALL(AF52:AP52,1)+SMALL(AF52:AP52,2)+SMALL(AF52:AP52,3))</f>
        <v>0</v>
      </c>
      <c r="AF52" s="24">
        <f t="shared" si="0"/>
        <v>0</v>
      </c>
      <c r="AG52" s="24">
        <f t="shared" si="1"/>
        <v>0</v>
      </c>
      <c r="AH52" s="24">
        <f t="shared" si="2"/>
        <v>0</v>
      </c>
      <c r="AI52" s="24">
        <f t="shared" si="3"/>
        <v>0</v>
      </c>
      <c r="AJ52" s="24">
        <f t="shared" si="4"/>
        <v>0</v>
      </c>
      <c r="AK52" s="24">
        <f t="shared" si="5"/>
        <v>0</v>
      </c>
      <c r="AL52" s="24">
        <f t="shared" si="6"/>
        <v>0</v>
      </c>
      <c r="AM52" s="24">
        <f t="shared" si="7"/>
        <v>0</v>
      </c>
      <c r="AN52" s="24">
        <f t="shared" si="8"/>
        <v>0</v>
      </c>
      <c r="AO52" s="24">
        <f t="shared" si="9"/>
        <v>0</v>
      </c>
      <c r="AP52" s="27">
        <f t="shared" si="10"/>
        <v>0</v>
      </c>
      <c r="AQ52" s="1">
        <f t="shared" si="11"/>
        <v>0</v>
      </c>
      <c r="AS52" s="23">
        <f t="shared" si="13"/>
        <v>0</v>
      </c>
      <c r="AT52" s="23">
        <f t="shared" si="14"/>
        <v>0</v>
      </c>
      <c r="AU52" s="23">
        <f t="shared" si="15"/>
        <v>0</v>
      </c>
      <c r="AV52" s="23">
        <f t="shared" si="16"/>
        <v>0</v>
      </c>
      <c r="AW52" s="23">
        <f t="shared" si="17"/>
        <v>0</v>
      </c>
      <c r="AX52" s="23">
        <f t="shared" si="18"/>
        <v>0</v>
      </c>
      <c r="AY52" s="23">
        <f t="shared" si="19"/>
        <v>0</v>
      </c>
      <c r="AZ52" s="23">
        <f t="shared" si="20"/>
        <v>0</v>
      </c>
      <c r="BA52" s="23">
        <f t="shared" si="21"/>
        <v>0</v>
      </c>
      <c r="BB52" s="23">
        <f t="shared" si="22"/>
        <v>0</v>
      </c>
      <c r="BC52" s="23">
        <f t="shared" si="23"/>
        <v>0</v>
      </c>
    </row>
    <row r="53" spans="1:55" ht="24.95" hidden="1" customHeight="1">
      <c r="A53" s="2"/>
      <c r="B53" s="19"/>
      <c r="C53" s="20"/>
      <c r="D53" s="21"/>
      <c r="E53" s="21"/>
      <c r="F53" s="54"/>
      <c r="G53" s="54"/>
      <c r="H53" s="30"/>
      <c r="I53" s="14">
        <f>IF(H53="",0,(H53/MAX($H$3:$H$53))*$AD$1)</f>
        <v>0</v>
      </c>
      <c r="J53" s="30"/>
      <c r="K53" s="14">
        <f>IF(J53="",0,(J53/MAX($J$3:$J$53))*$AD$1)</f>
        <v>0</v>
      </c>
      <c r="L53" s="30"/>
      <c r="M53" s="14">
        <f>IF(L53="",0,(L53/MAX($L$3:$L$53))*$AD$1)</f>
        <v>0</v>
      </c>
      <c r="N53" s="30"/>
      <c r="O53" s="14">
        <f>IF(N53="",0,(N53/MAX($N$3:$N$53))*$AD$1)</f>
        <v>0</v>
      </c>
      <c r="P53" s="30"/>
      <c r="Q53" s="14">
        <f>IF(P53="",0,(P53/MAX($P$3:$P$53))*$AD$1)</f>
        <v>0</v>
      </c>
      <c r="R53" s="30"/>
      <c r="S53" s="14">
        <f>IF(R53="",0,(R53/MAX($R$3:$R$53))*$AD$1)</f>
        <v>0</v>
      </c>
      <c r="T53" s="30"/>
      <c r="U53" s="14">
        <f>IF(T53="",0,(T53/MAX($T$3:$T$53))*$AD$1)</f>
        <v>0</v>
      </c>
      <c r="V53" s="30"/>
      <c r="W53" s="14">
        <f>IF(V53="",0,(V53/MAX($V$3:$V$53))*$AD$1)</f>
        <v>0</v>
      </c>
      <c r="X53" s="30"/>
      <c r="Y53" s="14">
        <f>IF(X53="",0,(X53/MAX($X$3:$X$53))*$AD$1)</f>
        <v>0</v>
      </c>
      <c r="Z53" s="30"/>
      <c r="AA53" s="14">
        <f>IF(Z53="",0,(Z53/MAX($Z$3:$Z$53))*$AD$1)</f>
        <v>0</v>
      </c>
      <c r="AB53" s="30"/>
      <c r="AC53" s="14">
        <f>IF(AB53="",0,(AB53/MAX($AB$3:$AB$53))*$AD$1)</f>
        <v>0</v>
      </c>
      <c r="AD53" s="50">
        <f>I53+K53+M53+O53+Q53+S53+U53+W53+Y53+AA53+AC53</f>
        <v>0</v>
      </c>
      <c r="AE53" s="26">
        <f>(LARGE(AF53:AP53,1)+LARGE(AF53:AP53,2)+LARGE(AF53:AP53,3)+LARGE(AF53:AP53,4)+LARGE(AF53:AP53,5)+LARGE(AF53:AP53,6)+LARGE(AF53:AP53,7)+LARGE(AF53:AP53,8)+LARGE(AF53:AP53,9)+LARGE(AF53:AP53,10)+LARGE(AF53:AP53,11))-(SMALL(AF53:AP53,1)+SMALL(AF53:AP53,2)+SMALL(AF53:AP53,3)+SMALL(AF53:AP53,4)+SMALL(AF53:AP53,5))</f>
        <v>0</v>
      </c>
      <c r="AF53" s="24">
        <f t="shared" si="0"/>
        <v>0</v>
      </c>
      <c r="AG53" s="24">
        <f t="shared" si="1"/>
        <v>0</v>
      </c>
      <c r="AH53" s="24">
        <f t="shared" si="2"/>
        <v>0</v>
      </c>
      <c r="AI53" s="24">
        <f t="shared" si="3"/>
        <v>0</v>
      </c>
      <c r="AJ53" s="24">
        <f t="shared" si="4"/>
        <v>0</v>
      </c>
      <c r="AK53" s="24">
        <f t="shared" si="5"/>
        <v>0</v>
      </c>
      <c r="AL53" s="24">
        <f t="shared" si="6"/>
        <v>0</v>
      </c>
      <c r="AM53" s="24">
        <f t="shared" si="7"/>
        <v>0</v>
      </c>
      <c r="AN53" s="24">
        <f t="shared" si="8"/>
        <v>0</v>
      </c>
      <c r="AO53" s="24">
        <f t="shared" si="9"/>
        <v>0</v>
      </c>
      <c r="AP53" s="27">
        <f t="shared" si="10"/>
        <v>0</v>
      </c>
      <c r="AQ53" s="1">
        <f t="shared" si="11"/>
        <v>0</v>
      </c>
      <c r="AS53" s="23">
        <f t="shared" si="13"/>
        <v>0</v>
      </c>
      <c r="AT53" s="23">
        <f t="shared" si="14"/>
        <v>0</v>
      </c>
      <c r="AU53" s="23">
        <f t="shared" si="15"/>
        <v>0</v>
      </c>
      <c r="AV53" s="23">
        <f t="shared" si="16"/>
        <v>0</v>
      </c>
      <c r="AW53" s="23">
        <f t="shared" si="17"/>
        <v>0</v>
      </c>
      <c r="AX53" s="23">
        <f t="shared" si="18"/>
        <v>0</v>
      </c>
      <c r="AY53" s="23">
        <f t="shared" si="19"/>
        <v>0</v>
      </c>
      <c r="AZ53" s="23">
        <f t="shared" si="20"/>
        <v>0</v>
      </c>
      <c r="BA53" s="23">
        <f t="shared" si="21"/>
        <v>0</v>
      </c>
      <c r="BB53" s="23">
        <f t="shared" si="22"/>
        <v>0</v>
      </c>
      <c r="BC53" s="23">
        <f t="shared" si="23"/>
        <v>0</v>
      </c>
    </row>
    <row r="54" spans="1:55" ht="24.95" customHeight="1">
      <c r="A54" s="6"/>
      <c r="B54" s="7"/>
      <c r="C54" s="8"/>
      <c r="D54" s="9"/>
      <c r="E54" s="9"/>
      <c r="F54" s="9"/>
      <c r="G54" s="9"/>
      <c r="H54" s="10"/>
      <c r="I54" s="16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2"/>
      <c r="AE54" s="31"/>
      <c r="AF54" s="32"/>
      <c r="AG54" s="32"/>
      <c r="AH54" s="32"/>
      <c r="AI54" s="32"/>
      <c r="AJ54" s="32"/>
      <c r="AK54" s="22"/>
      <c r="AL54" s="22"/>
      <c r="AM54" s="22"/>
      <c r="AN54" s="22"/>
      <c r="AO54" s="22"/>
      <c r="AP54" s="22"/>
    </row>
    <row r="55" spans="1:55" ht="24.95" customHeight="1">
      <c r="C55" s="29"/>
    </row>
    <row r="56" spans="1:55" ht="62.45" customHeight="1">
      <c r="A56" s="49" t="s">
        <v>84</v>
      </c>
      <c r="B56" s="40"/>
    </row>
    <row r="57" spans="1:55" ht="58.15" customHeight="1">
      <c r="A57" s="42">
        <f>COUNT(A3:A54)</f>
        <v>46</v>
      </c>
      <c r="B57" s="41"/>
    </row>
    <row r="58" spans="1:55" ht="24.95" customHeight="1"/>
    <row r="59" spans="1:55" ht="24.95" customHeight="1"/>
    <row r="60" spans="1:55" ht="24.95" customHeight="1"/>
    <row r="61" spans="1:55" ht="24.95" customHeight="1"/>
    <row r="62" spans="1:55" ht="24.95" customHeight="1"/>
    <row r="63" spans="1:55" ht="24.95" customHeight="1"/>
    <row r="64" spans="1:55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</sheetData>
  <sortState ref="B3:AE53">
    <sortCondition descending="1" ref="AE3:AE53"/>
  </sortState>
  <mergeCells count="12">
    <mergeCell ref="R1:S1"/>
    <mergeCell ref="T1:U1"/>
    <mergeCell ref="V1:W1"/>
    <mergeCell ref="X1:Y1"/>
    <mergeCell ref="Z1:AA1"/>
    <mergeCell ref="AB1:AC1"/>
    <mergeCell ref="B1:D1"/>
    <mergeCell ref="H1:I1"/>
    <mergeCell ref="J1:K1"/>
    <mergeCell ref="L1:M1"/>
    <mergeCell ref="N1:O1"/>
    <mergeCell ref="P1:Q1"/>
  </mergeCells>
  <conditionalFormatting sqref="AJ3:AP53 AF3:AI54">
    <cfRule type="cellIs" dxfId="2" priority="3" operator="equal">
      <formula>0</formula>
    </cfRule>
  </conditionalFormatting>
  <conditionalFormatting sqref="Q3:Q53 S3:S53 U3:U53 W3:W53 Y3:Y53 AA3:AA53 AC3:AC53 I3:I53 K3:K53 M3:M53 O3:O53">
    <cfRule type="cellIs" dxfId="1" priority="1" operator="equal">
      <formula>0</formula>
    </cfRule>
    <cfRule type="cellIs" dxfId="0" priority="2" operator="equal">
      <formula>0</formula>
    </cfRule>
  </conditionalFormatting>
  <hyperlinks>
    <hyperlink ref="B38" r:id="rId1" display="http://www.ft-hft.sk/index.php/shooters/shooter/3-igor-piros"/>
    <hyperlink ref="B11" r:id="rId2" display="http://www.ft-hft.sk/index.php/shooters/shooter/20-jozef-kraner"/>
  </hyperlinks>
  <pageMargins left="0.7" right="0.7" top="0.78740157499999996" bottom="0.78740157499999996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Vysledky OPEN KOMPLET</vt:lpstr>
      <vt:lpstr>Vysledky OPEN 9 najlepsich 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ANDREJ</cp:lastModifiedBy>
  <cp:lastPrinted>2015-05-01T08:06:14Z</cp:lastPrinted>
  <dcterms:created xsi:type="dcterms:W3CDTF">2015-03-09T21:00:05Z</dcterms:created>
  <dcterms:modified xsi:type="dcterms:W3CDTF">2015-10-07T18:38:28Z</dcterms:modified>
</cp:coreProperties>
</file>