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 activeTab="3"/>
  </bookViews>
  <sheets>
    <sheet name="HFT Open kategorie" sheetId="5" r:id="rId1"/>
    <sheet name="HFT OPEN 2025" sheetId="1" r:id="rId2"/>
    <sheet name="Zoznam" sheetId="8" r:id="rId3"/>
    <sheet name="HFT Open kategorie (2)" sheetId="9" r:id="rId4"/>
  </sheets>
  <definedNames>
    <definedName name="_xlnm._FilterDatabase" localSheetId="0" hidden="1">'HFT Open kategorie'!$A$8:$J$65</definedName>
    <definedName name="_xlnm._FilterDatabase" localSheetId="3" hidden="1">'HFT Open kategorie (2)'!$A$8:$J$65</definedName>
    <definedName name="_xlnm.Print_Titles" localSheetId="1">'HFT OPEN 2025'!$8:$8</definedName>
    <definedName name="_xlnm.Print_Area" localSheetId="1">'HFT OPEN 2025'!$A$1:$K$75</definedName>
    <definedName name="_xlnm.Print_Area" localSheetId="0">'HFT Open kategorie'!$A$1:$J$183</definedName>
    <definedName name="_xlnm.Print_Area" localSheetId="3">'HFT Open kategorie (2)'!$A$67:$J$180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5" i="1" l="1"/>
  <c r="J95" i="1"/>
  <c r="I96" i="1"/>
  <c r="J96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J179" i="5"/>
  <c r="J180" i="5"/>
  <c r="J77" i="5"/>
  <c r="J78" i="5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62" i="1"/>
  <c r="J40" i="5"/>
  <c r="J41" i="5"/>
  <c r="J42" i="5"/>
  <c r="J43" i="5"/>
  <c r="J44" i="5"/>
  <c r="J45" i="5"/>
  <c r="J46" i="5"/>
  <c r="J47" i="5"/>
  <c r="J48" i="5"/>
  <c r="J49" i="5"/>
  <c r="K74" i="1" s="1"/>
  <c r="J50" i="5"/>
  <c r="J51" i="5"/>
  <c r="J52" i="5"/>
  <c r="J53" i="5"/>
  <c r="J54" i="5"/>
  <c r="J55" i="5"/>
  <c r="K86" i="1" s="1"/>
  <c r="J56" i="5"/>
  <c r="K89" i="1" s="1"/>
  <c r="J57" i="5"/>
  <c r="K70" i="1" s="1"/>
  <c r="J58" i="5"/>
  <c r="K94" i="1" s="1"/>
  <c r="J59" i="5"/>
  <c r="J73" i="5"/>
  <c r="J74" i="5"/>
  <c r="J75" i="5"/>
  <c r="J76" i="5"/>
  <c r="J79" i="5"/>
  <c r="J80" i="5"/>
  <c r="J81" i="5"/>
  <c r="J140" i="5"/>
  <c r="J141" i="5"/>
  <c r="J142" i="5"/>
  <c r="J143" i="5"/>
  <c r="J144" i="5"/>
  <c r="J145" i="5"/>
  <c r="J146" i="5"/>
  <c r="J164" i="5"/>
  <c r="J165" i="5"/>
  <c r="J166" i="5"/>
  <c r="J167" i="5"/>
  <c r="K96" i="1" s="1"/>
  <c r="J168" i="5"/>
  <c r="J169" i="5"/>
  <c r="J170" i="5"/>
  <c r="J183" i="5"/>
  <c r="J182" i="5"/>
  <c r="J181" i="5"/>
  <c r="J178" i="5"/>
  <c r="J177" i="5"/>
  <c r="J172" i="5"/>
  <c r="J171" i="5"/>
  <c r="J163" i="5"/>
  <c r="J162" i="5"/>
  <c r="J161" i="5"/>
  <c r="J160" i="5"/>
  <c r="J159" i="5"/>
  <c r="J16" i="5"/>
  <c r="K90" i="1" l="1"/>
  <c r="K67" i="1"/>
  <c r="K80" i="1"/>
  <c r="K60" i="1"/>
  <c r="K17" i="1"/>
  <c r="K73" i="1"/>
  <c r="K92" i="1"/>
  <c r="K88" i="1"/>
  <c r="K68" i="1"/>
  <c r="J153" i="5"/>
  <c r="J137" i="5"/>
  <c r="K85" i="1" s="1"/>
  <c r="J139" i="5"/>
  <c r="J147" i="5"/>
  <c r="J148" i="5"/>
  <c r="J138" i="5"/>
  <c r="J136" i="5"/>
  <c r="K78" i="1" s="1"/>
  <c r="J134" i="5"/>
  <c r="K87" i="1" s="1"/>
  <c r="J135" i="5"/>
  <c r="K84" i="1" s="1"/>
  <c r="K72" i="1" l="1"/>
  <c r="K77" i="1"/>
  <c r="K76" i="1"/>
  <c r="K19" i="1"/>
  <c r="K33" i="1"/>
  <c r="J130" i="5"/>
  <c r="J129" i="5"/>
  <c r="J128" i="5"/>
  <c r="J127" i="5"/>
  <c r="J124" i="5"/>
  <c r="J126" i="5"/>
  <c r="J123" i="5"/>
  <c r="J125" i="5"/>
  <c r="J121" i="5"/>
  <c r="J122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2" i="5"/>
  <c r="J97" i="5"/>
  <c r="J94" i="5"/>
  <c r="J95" i="5"/>
  <c r="J93" i="5"/>
  <c r="J96" i="5"/>
  <c r="J89" i="5"/>
  <c r="J88" i="5"/>
  <c r="J87" i="5"/>
  <c r="J86" i="5"/>
  <c r="J155" i="5"/>
  <c r="J152" i="5"/>
  <c r="J70" i="5"/>
  <c r="K66" i="1" s="1"/>
  <c r="J84" i="5"/>
  <c r="J69" i="5"/>
  <c r="J71" i="5"/>
  <c r="K91" i="1" s="1"/>
  <c r="J82" i="5"/>
  <c r="J72" i="5"/>
  <c r="J83" i="5"/>
  <c r="J28" i="5"/>
  <c r="J64" i="5"/>
  <c r="J30" i="5"/>
  <c r="K42" i="1" s="1"/>
  <c r="J60" i="5"/>
  <c r="K93" i="1" s="1"/>
  <c r="J23" i="5"/>
  <c r="K32" i="1" s="1"/>
  <c r="J22" i="5"/>
  <c r="J36" i="5"/>
  <c r="K39" i="1" s="1"/>
  <c r="J21" i="5"/>
  <c r="K56" i="1" s="1"/>
  <c r="J29" i="5"/>
  <c r="J19" i="5"/>
  <c r="J20" i="5"/>
  <c r="J17" i="5"/>
  <c r="K21" i="1" s="1"/>
  <c r="J27" i="5"/>
  <c r="K37" i="1" s="1"/>
  <c r="J34" i="5"/>
  <c r="J12" i="5"/>
  <c r="J26" i="5"/>
  <c r="K63" i="1" s="1"/>
  <c r="J10" i="5"/>
  <c r="K10" i="1" s="1"/>
  <c r="J15" i="5"/>
  <c r="J62" i="5"/>
  <c r="J35" i="5"/>
  <c r="K51" i="1" s="1"/>
  <c r="J18" i="5"/>
  <c r="J25" i="5"/>
  <c r="J13" i="5"/>
  <c r="K16" i="1" s="1"/>
  <c r="J11" i="5"/>
  <c r="K11" i="1" s="1"/>
  <c r="J33" i="5"/>
  <c r="K26" i="1" s="1"/>
  <c r="J37" i="5"/>
  <c r="J154" i="5"/>
  <c r="J38" i="5"/>
  <c r="J63" i="5"/>
  <c r="J9" i="5"/>
  <c r="J39" i="5"/>
  <c r="K58" i="1" s="1"/>
  <c r="J24" i="5"/>
  <c r="J32" i="5"/>
  <c r="J14" i="5"/>
  <c r="K18" i="1" s="1"/>
  <c r="J31" i="5"/>
  <c r="K45" i="1" l="1"/>
  <c r="K49" i="1"/>
  <c r="K47" i="1"/>
  <c r="K24" i="1"/>
  <c r="K31" i="1"/>
  <c r="K29" i="1"/>
  <c r="K23" i="1"/>
  <c r="K50" i="1"/>
  <c r="K62" i="1"/>
  <c r="K38" i="1"/>
  <c r="K34" i="1"/>
  <c r="K61" i="1"/>
  <c r="K27" i="1"/>
  <c r="K9" i="1"/>
  <c r="K12" i="1"/>
  <c r="K54" i="1"/>
  <c r="K35" i="1"/>
  <c r="K43" i="1"/>
  <c r="K64" i="1"/>
  <c r="K20" i="1"/>
  <c r="K81" i="1"/>
  <c r="K25" i="1"/>
  <c r="K69" i="1"/>
  <c r="K55" i="1"/>
  <c r="K15" i="1"/>
  <c r="K57" i="1"/>
  <c r="K65" i="1"/>
  <c r="K75" i="1"/>
  <c r="K41" i="1"/>
  <c r="K40" i="1"/>
  <c r="K71" i="1"/>
  <c r="K46" i="1"/>
  <c r="K30" i="1"/>
  <c r="K59" i="1"/>
  <c r="K53" i="1"/>
  <c r="K52" i="1"/>
  <c r="K22" i="1"/>
  <c r="K48" i="1"/>
  <c r="K28" i="1"/>
  <c r="K83" i="1"/>
  <c r="K44" i="1"/>
  <c r="K36" i="1"/>
  <c r="K14" i="1"/>
  <c r="K13" i="1"/>
  <c r="J61" i="5"/>
  <c r="K95" i="1" l="1"/>
  <c r="K79" i="1"/>
  <c r="K82" i="1"/>
</calcChain>
</file>

<file path=xl/sharedStrings.xml><?xml version="1.0" encoding="utf-8"?>
<sst xmlns="http://schemas.openxmlformats.org/spreadsheetml/2006/main" count="2533" uniqueCount="282">
  <si>
    <t>István</t>
  </si>
  <si>
    <t>Vladimír</t>
  </si>
  <si>
    <t>Rastislav</t>
  </si>
  <si>
    <t>Roďom</t>
  </si>
  <si>
    <t>Steyr LG 110</t>
  </si>
  <si>
    <t>Adam</t>
  </si>
  <si>
    <t>Komoráš</t>
  </si>
  <si>
    <t>Milan</t>
  </si>
  <si>
    <t>Martin</t>
  </si>
  <si>
    <t>Ivan</t>
  </si>
  <si>
    <t>Gašparík</t>
  </si>
  <si>
    <t>Ferenc</t>
  </si>
  <si>
    <t>Kozma</t>
  </si>
  <si>
    <t>HU</t>
  </si>
  <si>
    <t>PCP</t>
  </si>
  <si>
    <t>Slovenská Vzduchovková Field Target Asociácia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</si>
  <si>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</si>
  <si>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r>
      <t xml:space="preserve">Poradie
</t>
    </r>
    <r>
      <rPr>
        <b/>
        <sz val="11"/>
        <color rgb="FF0070C0"/>
        <rFont val="Calibri"/>
        <family val="2"/>
        <charset val="238"/>
        <scheme val="minor"/>
      </rPr>
      <t>Rank</t>
    </r>
  </si>
  <si>
    <t>Results
Sum</t>
  </si>
  <si>
    <r>
      <t xml:space="preserve">Meno
</t>
    </r>
    <r>
      <rPr>
        <b/>
        <sz val="11"/>
        <color rgb="FF0070C0"/>
        <rFont val="Calibri"/>
        <family val="2"/>
        <charset val="238"/>
        <scheme val="minor"/>
      </rPr>
      <t>Name</t>
    </r>
  </si>
  <si>
    <r>
      <t xml:space="preserve">Priezvisko
</t>
    </r>
    <r>
      <rPr>
        <b/>
        <sz val="11"/>
        <color rgb="FF0070C0"/>
        <rFont val="Calibri"/>
        <family val="2"/>
        <charset val="238"/>
        <scheme val="minor"/>
      </rPr>
      <t>Surname</t>
    </r>
  </si>
  <si>
    <r>
      <t xml:space="preserve">Štát
</t>
    </r>
    <r>
      <rPr>
        <b/>
        <sz val="11"/>
        <color rgb="FF0070C0"/>
        <rFont val="Calibri"/>
        <family val="2"/>
        <charset val="238"/>
        <scheme val="minor"/>
      </rPr>
      <t>Country</t>
    </r>
  </si>
  <si>
    <r>
      <t xml:space="preserve">Výsledky / </t>
    </r>
    <r>
      <rPr>
        <b/>
        <sz val="11"/>
        <color rgb="FF0070C0"/>
        <rFont val="Calibri"/>
        <family val="2"/>
        <charset val="238"/>
        <scheme val="minor"/>
      </rPr>
      <t>Results</t>
    </r>
  </si>
  <si>
    <r>
      <t xml:space="preserve">Puškohľad
</t>
    </r>
    <r>
      <rPr>
        <b/>
        <sz val="11"/>
        <color rgb="FF0070C0"/>
        <rFont val="Calibri"/>
        <family val="2"/>
        <charset val="238"/>
        <scheme val="minor"/>
      </rPr>
      <t>Riflescope</t>
    </r>
  </si>
  <si>
    <r>
      <t xml:space="preserve">Zbraň
</t>
    </r>
    <r>
      <rPr>
        <b/>
        <sz val="11"/>
        <color rgb="FF0070C0"/>
        <rFont val="Calibri"/>
        <family val="2"/>
        <charset val="238"/>
        <scheme val="minor"/>
      </rPr>
      <t>Rifle</t>
    </r>
  </si>
  <si>
    <r>
      <t xml:space="preserve">Optika
</t>
    </r>
    <r>
      <rPr>
        <b/>
        <sz val="11"/>
        <color rgb="FF0070C0"/>
        <rFont val="Calibri"/>
        <family val="2"/>
        <charset val="238"/>
        <scheme val="minor"/>
      </rPr>
      <t>Riflescope</t>
    </r>
  </si>
  <si>
    <r>
      <t xml:space="preserve">1.deň
</t>
    </r>
    <r>
      <rPr>
        <b/>
        <sz val="9"/>
        <color theme="4" tint="-0.249977111117893"/>
        <rFont val="Calibri"/>
        <family val="2"/>
        <charset val="238"/>
        <scheme val="minor"/>
      </rPr>
      <t>Results
1st day</t>
    </r>
  </si>
  <si>
    <r>
      <t xml:space="preserve">2.deň
</t>
    </r>
    <r>
      <rPr>
        <b/>
        <sz val="9"/>
        <color theme="4" tint="-0.249977111117893"/>
        <rFont val="Calibri"/>
        <family val="2"/>
        <charset val="238"/>
        <scheme val="minor"/>
      </rPr>
      <t>Results
2nd day</t>
    </r>
  </si>
  <si>
    <t>V ý s l e d k o v á  L i s t i n a / R e s u l t s</t>
  </si>
  <si>
    <t>Miroslav</t>
  </si>
  <si>
    <t>Jakub</t>
  </si>
  <si>
    <t>Vicher</t>
  </si>
  <si>
    <t>Oršulík</t>
  </si>
  <si>
    <t>Osztafin</t>
  </si>
  <si>
    <t>Hyska</t>
  </si>
  <si>
    <t>Šipoš</t>
  </si>
  <si>
    <t>Sutyinszki</t>
  </si>
  <si>
    <t>Toth</t>
  </si>
  <si>
    <t>CZ</t>
  </si>
  <si>
    <t>PL</t>
  </si>
  <si>
    <t>Walther LG300</t>
  </si>
  <si>
    <t>Air Arms 500</t>
  </si>
  <si>
    <t>Air Arms TX200</t>
  </si>
  <si>
    <t>Weihrauch HW 97</t>
  </si>
  <si>
    <t>Česká Zbrojovka CZ 200S</t>
  </si>
  <si>
    <t>Air Arms S400</t>
  </si>
  <si>
    <t>HW 98</t>
  </si>
  <si>
    <t>Air Arms 900 FTP</t>
  </si>
  <si>
    <t>Burris Timberline 4,5-14x32</t>
  </si>
  <si>
    <t>MTC Viper Connect 3-12x32</t>
  </si>
  <si>
    <t>Optisan EVE 4-16x44</t>
  </si>
  <si>
    <t>Ján</t>
  </si>
  <si>
    <t>Juraj</t>
  </si>
  <si>
    <t>Krzysztof</t>
  </si>
  <si>
    <t>Kvapil</t>
  </si>
  <si>
    <t>Tóth</t>
  </si>
  <si>
    <t>Godor</t>
  </si>
  <si>
    <t>Walther LG210</t>
  </si>
  <si>
    <t>Steyr Challenge FT</t>
  </si>
  <si>
    <t>Vortex Viper</t>
  </si>
  <si>
    <t>Sightron SIH-TAC 4-12x40</t>
  </si>
  <si>
    <t>Vortex 4-12x40</t>
  </si>
  <si>
    <t>Cobra 3-9x42</t>
  </si>
  <si>
    <t>Roman</t>
  </si>
  <si>
    <t>Polomsky</t>
  </si>
  <si>
    <t>Tarnoczi</t>
  </si>
  <si>
    <t>WOMAN / ŽENY</t>
  </si>
  <si>
    <t>PRUŽINA / SPRINGER</t>
  </si>
  <si>
    <t>JUNIOR</t>
  </si>
  <si>
    <t>JSB Exact 4.52</t>
  </si>
  <si>
    <t>JSB Exact 4.53</t>
  </si>
  <si>
    <t>JSB Exact Express 4.52</t>
  </si>
  <si>
    <t>JSB Exact Heavy 4.52</t>
  </si>
  <si>
    <t>JSB Exact 4.51</t>
  </si>
  <si>
    <r>
      <t xml:space="preserve">Kategoria
</t>
    </r>
    <r>
      <rPr>
        <b/>
        <sz val="11"/>
        <color rgb="FF0070C0"/>
        <rFont val="Calibri"/>
        <family val="2"/>
        <charset val="238"/>
        <scheme val="minor"/>
      </rPr>
      <t>Category</t>
    </r>
  </si>
  <si>
    <t xml:space="preserve"> </t>
  </si>
  <si>
    <t>Szilveszter</t>
  </si>
  <si>
    <t>Gecse</t>
  </si>
  <si>
    <t>Ákos</t>
  </si>
  <si>
    <t>Feinwerkbau 700</t>
  </si>
  <si>
    <t>Ottó</t>
  </si>
  <si>
    <t>Kelemen</t>
  </si>
  <si>
    <t>SK</t>
  </si>
  <si>
    <t>Optisan CP 3-12×32</t>
  </si>
  <si>
    <t>Walther LG400</t>
  </si>
  <si>
    <t>Istvan</t>
  </si>
  <si>
    <t>Airmax 2-7x32</t>
  </si>
  <si>
    <t>Sándor</t>
  </si>
  <si>
    <t>Szilágyi</t>
  </si>
  <si>
    <t>Petr</t>
  </si>
  <si>
    <t>Ratislav</t>
  </si>
  <si>
    <t>March 1-10x24</t>
  </si>
  <si>
    <t>Nikko Stirling Diamond 10-50x60 "BigNikko"</t>
  </si>
  <si>
    <t>Meopta Meopro 4-9x42 MMD</t>
  </si>
  <si>
    <t>Martinka</t>
  </si>
  <si>
    <t>Trudič</t>
  </si>
  <si>
    <t>TAU 300</t>
  </si>
  <si>
    <t>MTC Viper Connect 3-12x24</t>
  </si>
  <si>
    <t>Vaľo</t>
  </si>
  <si>
    <t>Veteran</t>
  </si>
  <si>
    <t>VETERÁN</t>
  </si>
  <si>
    <t>Optisan CP 10x32</t>
  </si>
  <si>
    <t>FT</t>
  </si>
  <si>
    <t>Beňušová</t>
  </si>
  <si>
    <t xml:space="preserve"> 2-3</t>
  </si>
  <si>
    <t>Marcel</t>
  </si>
  <si>
    <t>Žipaj</t>
  </si>
  <si>
    <t>Jan</t>
  </si>
  <si>
    <t>György</t>
  </si>
  <si>
    <t>Nádasi</t>
  </si>
  <si>
    <t>Mihály György</t>
  </si>
  <si>
    <t>Emil</t>
  </si>
  <si>
    <t>Tušik</t>
  </si>
  <si>
    <t>Jiří</t>
  </si>
  <si>
    <t>Vydařelý</t>
  </si>
  <si>
    <t>Killik</t>
  </si>
  <si>
    <t>Mária</t>
  </si>
  <si>
    <t>Viktória</t>
  </si>
  <si>
    <t>Zdenek</t>
  </si>
  <si>
    <t>Merkl</t>
  </si>
  <si>
    <t>Majerčík</t>
  </si>
  <si>
    <t>Air Arms EV2</t>
  </si>
  <si>
    <t>Anschütz 8002</t>
  </si>
  <si>
    <t>Valiant 10x32</t>
  </si>
  <si>
    <t>Falcon Endura S10i 1-10x24</t>
  </si>
  <si>
    <t>Vector Continental 2-16X44T</t>
  </si>
  <si>
    <t>Sightron SIH 4-12x40 FTMOA-20</t>
  </si>
  <si>
    <t>QYS</t>
  </si>
  <si>
    <t>Pružina/Springer</t>
  </si>
  <si>
    <t>Medek</t>
  </si>
  <si>
    <t>Lubomír</t>
  </si>
  <si>
    <t>JSB Exact 4.50</t>
  </si>
  <si>
    <t>Kremláček</t>
  </si>
  <si>
    <t>Anschütz 9015</t>
  </si>
  <si>
    <t>Swachta</t>
  </si>
  <si>
    <t>Wojciech</t>
  </si>
  <si>
    <t>Dvorák</t>
  </si>
  <si>
    <t>Feinwerkbau P70 FT</t>
  </si>
  <si>
    <t>Junior</t>
  </si>
  <si>
    <t>František</t>
  </si>
  <si>
    <t>Steyr Challenge HFT</t>
  </si>
  <si>
    <t>Lőrincz</t>
  </si>
  <si>
    <t>Richard</t>
  </si>
  <si>
    <t>UA</t>
  </si>
  <si>
    <t>Valchář</t>
  </si>
  <si>
    <t>Pardini GPR16</t>
  </si>
  <si>
    <t>Peřina</t>
  </si>
  <si>
    <t>Ivo</t>
  </si>
  <si>
    <t>Pregun</t>
  </si>
  <si>
    <t>Halčák</t>
  </si>
  <si>
    <t>Pavel</t>
  </si>
  <si>
    <t>Walther Dominator</t>
  </si>
  <si>
    <t>Tomasz</t>
  </si>
  <si>
    <t>Kovács</t>
  </si>
  <si>
    <t>Károly Róbert</t>
  </si>
  <si>
    <t>Hatvani</t>
  </si>
  <si>
    <t>Éva</t>
  </si>
  <si>
    <t>Leskovics</t>
  </si>
  <si>
    <t>Róbert</t>
  </si>
  <si>
    <t>Leskovics-Ortelli</t>
  </si>
  <si>
    <t>Andrea</t>
  </si>
  <si>
    <t>Fejes Tóth</t>
  </si>
  <si>
    <t>Vávrová</t>
  </si>
  <si>
    <t>Eliška</t>
  </si>
  <si>
    <t>Vávra</t>
  </si>
  <si>
    <t>Kobyłecki</t>
  </si>
  <si>
    <t>Kobyłecka</t>
  </si>
  <si>
    <t>Ewa</t>
  </si>
  <si>
    <t>Air Arms Field 4.52</t>
  </si>
  <si>
    <t>Švaňhal</t>
  </si>
  <si>
    <t>Václav</t>
  </si>
  <si>
    <t>Walicki</t>
  </si>
  <si>
    <t>Gatlik</t>
  </si>
  <si>
    <t>Grega</t>
  </si>
  <si>
    <t>Matej</t>
  </si>
  <si>
    <t>Optisan EVX 4-16x44i</t>
  </si>
  <si>
    <t>Valiant 2-12x32 FFP</t>
  </si>
  <si>
    <t>March 1,5-15x42</t>
  </si>
  <si>
    <r>
      <t xml:space="preserve">Strelivo
</t>
    </r>
    <r>
      <rPr>
        <b/>
        <sz val="11"/>
        <color theme="4" tint="-0.249977111117893"/>
        <rFont val="Calibri"/>
        <family val="2"/>
        <charset val="238"/>
        <scheme val="minor"/>
      </rPr>
      <t>Ammunition</t>
    </r>
  </si>
  <si>
    <r>
      <t xml:space="preserve">Štát
</t>
    </r>
    <r>
      <rPr>
        <b/>
        <sz val="10"/>
        <color rgb="FF0070C0"/>
        <rFont val="Calibri"/>
        <family val="2"/>
        <charset val="238"/>
        <scheme val="minor"/>
      </rPr>
      <t>Country</t>
    </r>
  </si>
  <si>
    <t xml:space="preserve">ŽENY </t>
  </si>
  <si>
    <t>Pavol</t>
  </si>
  <si>
    <t>Telepák</t>
  </si>
  <si>
    <t>Hawke 3-12x40</t>
  </si>
  <si>
    <t>Optisan Viper 10x44 IRS SCB</t>
  </si>
  <si>
    <t>International Hunter Field Target Slovak Open 2025, Skýcov 24 - 26.10.2025</t>
  </si>
  <si>
    <t>Peter</t>
  </si>
  <si>
    <t>Kráľ</t>
  </si>
  <si>
    <t>Lukáš</t>
  </si>
  <si>
    <t>Letko</t>
  </si>
  <si>
    <t>Eva</t>
  </si>
  <si>
    <t>Gregová</t>
  </si>
  <si>
    <t>David</t>
  </si>
  <si>
    <t>Šimko</t>
  </si>
  <si>
    <t>Hulač</t>
  </si>
  <si>
    <t>Zoltán</t>
  </si>
  <si>
    <t>Végh</t>
  </si>
  <si>
    <t>Lucie</t>
  </si>
  <si>
    <t>Horáková</t>
  </si>
  <si>
    <t>Bauman</t>
  </si>
  <si>
    <t>Popovics</t>
  </si>
  <si>
    <t>Gábor</t>
  </si>
  <si>
    <t>Borbás</t>
  </si>
  <si>
    <t>Novek</t>
  </si>
  <si>
    <t>Švaňhal st.</t>
  </si>
  <si>
    <t>Marián</t>
  </si>
  <si>
    <t>Imre</t>
  </si>
  <si>
    <t>Orbán</t>
  </si>
  <si>
    <t>Březina</t>
  </si>
  <si>
    <t>Marek</t>
  </si>
  <si>
    <t>Eszter</t>
  </si>
  <si>
    <t>Vincze</t>
  </si>
  <si>
    <t>Laszlo</t>
  </si>
  <si>
    <t>Stanisław</t>
  </si>
  <si>
    <t>Gurba</t>
  </si>
  <si>
    <t>Attila Csaba</t>
  </si>
  <si>
    <t>Molnár</t>
  </si>
  <si>
    <t>Anita</t>
  </si>
  <si>
    <t>Kaszab</t>
  </si>
  <si>
    <t>Grzegorz</t>
  </si>
  <si>
    <t>Mazur</t>
  </si>
  <si>
    <t>Ryzý</t>
  </si>
  <si>
    <t>Dawid</t>
  </si>
  <si>
    <t>John</t>
  </si>
  <si>
    <t>Ľuboš</t>
  </si>
  <si>
    <t>Kysel</t>
  </si>
  <si>
    <t>Gregor Andrej</t>
  </si>
  <si>
    <t>Potocký</t>
  </si>
  <si>
    <t>Čihák</t>
  </si>
  <si>
    <t>Jiří Dvořák</t>
  </si>
  <si>
    <t>Kosák</t>
  </si>
  <si>
    <t>Alena</t>
  </si>
  <si>
    <t>Dvořáková</t>
  </si>
  <si>
    <t>Tusikizinering</t>
  </si>
  <si>
    <t>Air Arms S510</t>
  </si>
  <si>
    <t>Air Arms HFT 500</t>
  </si>
  <si>
    <t>Iné/Others - zadaj ďalej / fill the following item</t>
  </si>
  <si>
    <t>Feinwerkbau 900</t>
  </si>
  <si>
    <t>Feinwerkbau C60</t>
  </si>
  <si>
    <t>Walther LGm2</t>
  </si>
  <si>
    <t>Walther CGM</t>
  </si>
  <si>
    <t>Artemis PP 700</t>
  </si>
  <si>
    <t>Air Venturi Avenge-x</t>
  </si>
  <si>
    <t>MTC Viper 10x44</t>
  </si>
  <si>
    <t>Delta Stryker 5-50x56</t>
  </si>
  <si>
    <t>Optisan evx 5-20X50</t>
  </si>
  <si>
    <t>Valiant 10x44</t>
  </si>
  <si>
    <t>Nikko Stirling 3-40x40 AO</t>
  </si>
  <si>
    <t>Valiant HFT II. 3-12x42</t>
  </si>
  <si>
    <t>MTC Atom 10x32</t>
  </si>
  <si>
    <t>SD 3-12HD Max</t>
  </si>
  <si>
    <t>Hawke Airmax 2-7x32</t>
  </si>
  <si>
    <t>Sniper 3-12×32</t>
  </si>
  <si>
    <t>MTC Viper 4-16x50</t>
  </si>
  <si>
    <t>Valiant Themys</t>
  </si>
  <si>
    <t>Konuspro 15-32x52</t>
  </si>
  <si>
    <t>Discovery HD 2-12x24</t>
  </si>
  <si>
    <t>Vortex diamondback</t>
  </si>
  <si>
    <t>Vector Continental 3-18x50</t>
  </si>
  <si>
    <t>Vector Veyron 3-12x44</t>
  </si>
  <si>
    <t>Falcon Endura S10i+ 1-10x24</t>
  </si>
  <si>
    <t>DiscoveryOpt 6-24x50FFP</t>
  </si>
  <si>
    <t>MERKURIA NET 4,52</t>
  </si>
  <si>
    <t>JSB SHORT 4,52</t>
  </si>
  <si>
    <t>H&amp;N Baracuda 8 4.51</t>
  </si>
  <si>
    <t>JSB Exact Jumbo 5.5</t>
  </si>
  <si>
    <t>Ženy/Women</t>
  </si>
  <si>
    <t>Tuček</t>
  </si>
  <si>
    <t>Zdeněk</t>
  </si>
  <si>
    <t>Petlák</t>
  </si>
  <si>
    <t>Katalin</t>
  </si>
  <si>
    <t>Nagy</t>
  </si>
  <si>
    <t>Géza</t>
  </si>
  <si>
    <t>Vortex</t>
  </si>
  <si>
    <t>Grega.</t>
  </si>
  <si>
    <t>Kráľ.</t>
  </si>
  <si>
    <t>Švaňhal.</t>
  </si>
  <si>
    <t>Toth.</t>
  </si>
  <si>
    <t>Tóth..</t>
  </si>
  <si>
    <t>Vaľo.</t>
  </si>
  <si>
    <t>Vávra.</t>
  </si>
  <si>
    <t>CZ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</si>
</sst>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9"/>
      <color theme="4" tint="-0.249977111117893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b/>
      <sz val="10"/>
      <color rgb="FF0070C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rgb="FF434343"/>
      <name val="Roboto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442F65"/>
      </left>
      <right style="thin">
        <color rgb="FF442F65"/>
      </right>
      <top style="thin">
        <color rgb="FF442F65"/>
      </top>
      <bottom style="thin">
        <color rgb="FF442F65"/>
      </bottom>
      <diagonal/>
    </border>
  </borders>
  <cellStyleXfs count="2">
    <xf numFmtId="0" fontId="0" fillId="0" borderId="0"/>
    <xf numFmtId="0" fontId="9" fillId="0" borderId="0"/>
  </cellStyleXfs>
  <cellXfs count="31">
    <xf numFmtId="0" fontId="0" fillId="0" borderId="0" xfId="0"/>
    <xf numFmtId="0" fontId="3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3" fillId="8" borderId="4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4" fillId="7" borderId="9" xfId="0" applyFont="1" applyFill="1" applyBorder="1" applyAlignment="1">
      <alignment vertical="center" wrapText="1"/>
    </xf>
    <xf numFmtId="0" fontId="14" fillId="6" borderId="9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Normálna" xfId="0" builtinId="0"/>
    <cellStyle name="Normálna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8" tint="-0.24994659260841701"/>
      </font>
      <fill>
        <patternFill>
          <bgColor rgb="FF00B0F0"/>
        </patternFill>
      </fill>
    </dxf>
    <dxf>
      <font>
        <color theme="1"/>
      </font>
      <fill>
        <patternFill>
          <bgColor rgb="FFFFC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1310641</xdr:colOff>
      <xdr:row>2</xdr:row>
      <xdr:rowOff>22860</xdr:rowOff>
    </xdr:from>
    <xdr:to>
      <xdr:col>4</xdr:col>
      <xdr:colOff>1552575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58491" y="489585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323850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89585"/>
          <a:ext cx="838200" cy="983703"/>
        </a:xfrm>
        <a:prstGeom prst="rect">
          <a:avLst/>
        </a:prstGeom>
      </xdr:spPr>
    </xdr:pic>
    <xdr:clientData/>
  </xdr:twoCellAnchor>
  <xdr:twoCellAnchor editAs="oneCell">
    <xdr:from>
      <xdr:col>1</xdr:col>
      <xdr:colOff>586741</xdr:colOff>
      <xdr:row>2</xdr:row>
      <xdr:rowOff>62865</xdr:rowOff>
    </xdr:from>
    <xdr:to>
      <xdr:col>2</xdr:col>
      <xdr:colOff>638175</xdr:colOff>
      <xdr:row>2</xdr:row>
      <xdr:rowOff>962356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1091" y="529590"/>
          <a:ext cx="946784" cy="899491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361950</xdr:colOff>
      <xdr:row>2</xdr:row>
      <xdr:rowOff>257175</xdr:rowOff>
    </xdr:from>
    <xdr:to>
      <xdr:col>9</xdr:col>
      <xdr:colOff>298220</xdr:colOff>
      <xdr:row>2</xdr:row>
      <xdr:rowOff>885825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77025" y="733425"/>
          <a:ext cx="1717445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443866</xdr:colOff>
      <xdr:row>2</xdr:row>
      <xdr:rowOff>22860</xdr:rowOff>
    </xdr:from>
    <xdr:to>
      <xdr:col>4</xdr:col>
      <xdr:colOff>2000250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77666" y="499110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314325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89585"/>
          <a:ext cx="838200" cy="983703"/>
        </a:xfrm>
        <a:prstGeom prst="rect">
          <a:avLst/>
        </a:prstGeom>
      </xdr:spPr>
    </xdr:pic>
    <xdr:clientData/>
  </xdr:twoCellAnchor>
  <xdr:twoCellAnchor editAs="oneCell">
    <xdr:from>
      <xdr:col>1</xdr:col>
      <xdr:colOff>586741</xdr:colOff>
      <xdr:row>2</xdr:row>
      <xdr:rowOff>62865</xdr:rowOff>
    </xdr:from>
    <xdr:to>
      <xdr:col>2</xdr:col>
      <xdr:colOff>695325</xdr:colOff>
      <xdr:row>2</xdr:row>
      <xdr:rowOff>962356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1091" y="539115"/>
          <a:ext cx="965834" cy="899491"/>
        </a:xfrm>
        <a:prstGeom prst="rect">
          <a:avLst/>
        </a:prstGeom>
      </xdr:spPr>
    </xdr:pic>
    <xdr:clientData/>
  </xdr:twoCellAnchor>
  <xdr:twoCellAnchor editAs="oneCell">
    <xdr:from>
      <xdr:col>7</xdr:col>
      <xdr:colOff>609600</xdr:colOff>
      <xdr:row>2</xdr:row>
      <xdr:rowOff>257175</xdr:rowOff>
    </xdr:from>
    <xdr:to>
      <xdr:col>10</xdr:col>
      <xdr:colOff>364895</xdr:colOff>
      <xdr:row>2</xdr:row>
      <xdr:rowOff>885825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10575" y="733425"/>
          <a:ext cx="1717445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1310641</xdr:colOff>
      <xdr:row>2</xdr:row>
      <xdr:rowOff>22860</xdr:rowOff>
    </xdr:from>
    <xdr:to>
      <xdr:col>4</xdr:col>
      <xdr:colOff>1552575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5701" y="487680"/>
          <a:ext cx="155257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323850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87680"/>
          <a:ext cx="849630" cy="983703"/>
        </a:xfrm>
        <a:prstGeom prst="rect">
          <a:avLst/>
        </a:prstGeom>
      </xdr:spPr>
    </xdr:pic>
    <xdr:clientData/>
  </xdr:twoCellAnchor>
  <xdr:twoCellAnchor editAs="oneCell">
    <xdr:from>
      <xdr:col>1</xdr:col>
      <xdr:colOff>586741</xdr:colOff>
      <xdr:row>2</xdr:row>
      <xdr:rowOff>62865</xdr:rowOff>
    </xdr:from>
    <xdr:to>
      <xdr:col>2</xdr:col>
      <xdr:colOff>638175</xdr:colOff>
      <xdr:row>2</xdr:row>
      <xdr:rowOff>962356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2521" y="527685"/>
          <a:ext cx="973454" cy="899491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361950</xdr:colOff>
      <xdr:row>2</xdr:row>
      <xdr:rowOff>257175</xdr:rowOff>
    </xdr:from>
    <xdr:to>
      <xdr:col>9</xdr:col>
      <xdr:colOff>298220</xdr:colOff>
      <xdr:row>2</xdr:row>
      <xdr:rowOff>885825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54190" y="721995"/>
          <a:ext cx="177269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3"/>
  <sheetViews>
    <sheetView topLeftCell="A58" zoomScaleNormal="100" workbookViewId="0">
      <selection activeCell="O68" sqref="O68"/>
    </sheetView>
  </sheetViews>
  <sheetFormatPr defaultRowHeight="14.4"/>
  <cols>
    <col min="1" max="1" width="7.6640625" customWidth="1"/>
    <col min="2" max="2" width="13.44140625" customWidth="1"/>
    <col min="3" max="3" width="15.109375" customWidth="1"/>
    <col min="4" max="4" width="17.6640625" customWidth="1"/>
    <col min="5" max="5" width="27.44140625" customWidth="1"/>
    <col min="6" max="6" width="13.33203125" customWidth="1"/>
    <col min="7" max="7" width="11.44140625" customWidth="1"/>
    <col min="8" max="8" width="7.33203125" customWidth="1"/>
    <col min="9" max="9" width="8" customWidth="1"/>
    <col min="10" max="10" width="7.33203125" customWidth="1"/>
  </cols>
  <sheetData>
    <row r="1" spans="1:15" ht="18.7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5" ht="18">
      <c r="A2" s="25" t="s">
        <v>15</v>
      </c>
      <c r="B2" s="25"/>
      <c r="C2" s="25"/>
      <c r="D2" s="25"/>
      <c r="E2" s="25"/>
      <c r="F2" s="25"/>
      <c r="G2" s="25"/>
      <c r="H2" s="25"/>
      <c r="I2" s="25"/>
      <c r="J2" s="25"/>
    </row>
    <row r="3" spans="1:15" ht="82.95" customHeight="1"/>
    <row r="4" spans="1:15" ht="23.4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</row>
    <row r="5" spans="1:15" ht="21">
      <c r="A5" s="27" t="s">
        <v>185</v>
      </c>
      <c r="B5" s="28"/>
      <c r="C5" s="28"/>
      <c r="D5" s="28"/>
      <c r="E5" s="28"/>
      <c r="F5" s="28"/>
      <c r="G5" s="28"/>
      <c r="H5" s="28"/>
      <c r="I5" s="28"/>
      <c r="J5" s="29"/>
    </row>
    <row r="6" spans="1:15" ht="4.2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5" ht="15.6">
      <c r="D7" s="21" t="s">
        <v>14</v>
      </c>
      <c r="E7" s="22"/>
      <c r="F7" s="22"/>
      <c r="G7" s="23"/>
      <c r="H7" s="24" t="s">
        <v>22</v>
      </c>
      <c r="I7" s="24"/>
      <c r="J7" s="24"/>
    </row>
    <row r="8" spans="1:15" ht="37.950000000000003" customHeight="1">
      <c r="A8" s="8" t="s">
        <v>17</v>
      </c>
      <c r="B8" s="8" t="s">
        <v>19</v>
      </c>
      <c r="C8" s="8" t="s">
        <v>20</v>
      </c>
      <c r="D8" s="8" t="s">
        <v>24</v>
      </c>
      <c r="E8" s="8" t="s">
        <v>23</v>
      </c>
      <c r="F8" s="8" t="s">
        <v>178</v>
      </c>
      <c r="G8" s="8" t="s">
        <v>21</v>
      </c>
      <c r="H8" s="8" t="s">
        <v>26</v>
      </c>
      <c r="I8" s="8" t="s">
        <v>27</v>
      </c>
      <c r="J8" s="9" t="s">
        <v>18</v>
      </c>
      <c r="O8" t="s">
        <v>75</v>
      </c>
    </row>
    <row r="9" spans="1:15" ht="15.75" customHeight="1">
      <c r="A9" s="6">
        <v>1</v>
      </c>
      <c r="B9" s="4" t="s">
        <v>29</v>
      </c>
      <c r="C9" s="4" t="s">
        <v>199</v>
      </c>
      <c r="D9" s="4" t="s">
        <v>41</v>
      </c>
      <c r="E9" s="2" t="s">
        <v>248</v>
      </c>
      <c r="F9" s="4" t="s">
        <v>263</v>
      </c>
      <c r="G9" s="5" t="s">
        <v>38</v>
      </c>
      <c r="H9" s="5">
        <v>42</v>
      </c>
      <c r="I9" s="5"/>
      <c r="J9" s="10">
        <f t="shared" ref="J9:J60" si="0">H9+I9</f>
        <v>42</v>
      </c>
    </row>
    <row r="10" spans="1:15" ht="15.6">
      <c r="A10" s="6">
        <v>2</v>
      </c>
      <c r="B10" s="2" t="s">
        <v>201</v>
      </c>
      <c r="C10" s="2" t="s">
        <v>202</v>
      </c>
      <c r="D10" s="2" t="s">
        <v>235</v>
      </c>
      <c r="E10" s="2" t="s">
        <v>125</v>
      </c>
      <c r="F10" s="2" t="s">
        <v>73</v>
      </c>
      <c r="G10" s="6" t="s">
        <v>13</v>
      </c>
      <c r="H10" s="6">
        <v>40</v>
      </c>
      <c r="I10" s="6"/>
      <c r="J10" s="11">
        <f t="shared" si="0"/>
        <v>40</v>
      </c>
    </row>
    <row r="11" spans="1:15" ht="15.75" customHeight="1">
      <c r="A11" s="6">
        <v>3</v>
      </c>
      <c r="B11" s="2" t="s">
        <v>113</v>
      </c>
      <c r="C11" s="2" t="s">
        <v>208</v>
      </c>
      <c r="D11" s="2" t="s">
        <v>84</v>
      </c>
      <c r="E11" s="2" t="s">
        <v>97</v>
      </c>
      <c r="F11" s="2" t="s">
        <v>69</v>
      </c>
      <c r="G11" s="6" t="s">
        <v>38</v>
      </c>
      <c r="H11" s="6">
        <v>28</v>
      </c>
      <c r="I11" s="6"/>
      <c r="J11" s="11">
        <f t="shared" si="0"/>
        <v>28</v>
      </c>
    </row>
    <row r="12" spans="1:15" ht="15.75" customHeight="1">
      <c r="A12" s="6">
        <v>4</v>
      </c>
      <c r="B12" s="2" t="s">
        <v>51</v>
      </c>
      <c r="C12" s="2" t="s">
        <v>136</v>
      </c>
      <c r="D12" s="2" t="s">
        <v>40</v>
      </c>
      <c r="E12" s="2" t="s">
        <v>48</v>
      </c>
      <c r="F12" s="2" t="s">
        <v>73</v>
      </c>
      <c r="G12" s="6" t="s">
        <v>82</v>
      </c>
      <c r="H12" s="6">
        <v>27</v>
      </c>
      <c r="I12" s="6"/>
      <c r="J12" s="11">
        <f t="shared" si="0"/>
        <v>27</v>
      </c>
    </row>
    <row r="13" spans="1:15" ht="15.6">
      <c r="A13" s="6">
        <v>5</v>
      </c>
      <c r="B13" s="2" t="s">
        <v>9</v>
      </c>
      <c r="C13" s="2" t="s">
        <v>10</v>
      </c>
      <c r="D13" s="2" t="s">
        <v>45</v>
      </c>
      <c r="E13" s="2" t="s">
        <v>62</v>
      </c>
      <c r="F13" s="2" t="s">
        <v>69</v>
      </c>
      <c r="G13" s="6" t="s">
        <v>82</v>
      </c>
      <c r="H13" s="6">
        <v>28</v>
      </c>
      <c r="I13" s="6"/>
      <c r="J13" s="11">
        <f t="shared" si="0"/>
        <v>28</v>
      </c>
    </row>
    <row r="14" spans="1:15" ht="15.75">
      <c r="A14" s="6">
        <v>6</v>
      </c>
      <c r="B14" s="2" t="s">
        <v>76</v>
      </c>
      <c r="C14" s="2" t="s">
        <v>77</v>
      </c>
      <c r="D14" s="2" t="s">
        <v>235</v>
      </c>
      <c r="E14" s="2" t="s">
        <v>124</v>
      </c>
      <c r="F14" s="2" t="s">
        <v>69</v>
      </c>
      <c r="G14" s="6" t="s">
        <v>13</v>
      </c>
      <c r="H14" s="6">
        <v>29</v>
      </c>
      <c r="I14" s="6"/>
      <c r="J14" s="11">
        <f t="shared" si="0"/>
        <v>29</v>
      </c>
    </row>
    <row r="15" spans="1:15" ht="15.6">
      <c r="A15" s="6">
        <v>7</v>
      </c>
      <c r="B15" s="2" t="s">
        <v>52</v>
      </c>
      <c r="C15" s="2" t="s">
        <v>56</v>
      </c>
      <c r="D15" s="2" t="s">
        <v>133</v>
      </c>
      <c r="E15" s="2" t="s">
        <v>123</v>
      </c>
      <c r="F15" s="2" t="s">
        <v>168</v>
      </c>
      <c r="G15" s="6" t="s">
        <v>82</v>
      </c>
      <c r="H15" s="6">
        <v>28</v>
      </c>
      <c r="I15" s="6"/>
      <c r="J15" s="11">
        <f t="shared" si="0"/>
        <v>28</v>
      </c>
    </row>
    <row r="16" spans="1:15" ht="15.75">
      <c r="A16" s="6">
        <v>8</v>
      </c>
      <c r="B16" s="2" t="s">
        <v>174</v>
      </c>
      <c r="C16" s="2" t="s">
        <v>173</v>
      </c>
      <c r="D16" s="2" t="s">
        <v>41</v>
      </c>
      <c r="E16" s="2" t="s">
        <v>175</v>
      </c>
      <c r="F16" s="2" t="s">
        <v>69</v>
      </c>
      <c r="G16" s="6" t="s">
        <v>82</v>
      </c>
      <c r="H16" s="6">
        <v>42</v>
      </c>
      <c r="I16" s="6"/>
      <c r="J16" s="11">
        <f>H16+I16</f>
        <v>42</v>
      </c>
    </row>
    <row r="17" spans="1:10" ht="15.75">
      <c r="A17" s="6">
        <v>9</v>
      </c>
      <c r="B17" s="2" t="s">
        <v>29</v>
      </c>
      <c r="C17" s="2" t="s">
        <v>274</v>
      </c>
      <c r="D17" s="2" t="s">
        <v>40</v>
      </c>
      <c r="E17" s="2" t="s">
        <v>48</v>
      </c>
      <c r="F17" s="2" t="s">
        <v>69</v>
      </c>
      <c r="G17" s="6" t="s">
        <v>82</v>
      </c>
      <c r="H17" s="6">
        <v>36</v>
      </c>
      <c r="I17" s="6"/>
      <c r="J17" s="11">
        <f t="shared" si="0"/>
        <v>36</v>
      </c>
    </row>
    <row r="18" spans="1:10" ht="15.6">
      <c r="A18" s="6">
        <v>10</v>
      </c>
      <c r="B18" s="2" t="s">
        <v>213</v>
      </c>
      <c r="C18" s="2" t="s">
        <v>214</v>
      </c>
      <c r="D18" s="2" t="s">
        <v>121</v>
      </c>
      <c r="E18" s="2" t="s">
        <v>123</v>
      </c>
      <c r="F18" s="2" t="s">
        <v>69</v>
      </c>
      <c r="G18" s="6" t="s">
        <v>39</v>
      </c>
      <c r="H18" s="6">
        <v>35</v>
      </c>
      <c r="I18" s="6"/>
      <c r="J18" s="11">
        <f t="shared" si="0"/>
        <v>35</v>
      </c>
    </row>
    <row r="19" spans="1:10" ht="15.6">
      <c r="A19" s="6">
        <v>11</v>
      </c>
      <c r="B19" s="2" t="s">
        <v>150</v>
      </c>
      <c r="C19" s="2" t="s">
        <v>149</v>
      </c>
      <c r="D19" s="2" t="s">
        <v>4</v>
      </c>
      <c r="E19" s="2" t="s">
        <v>83</v>
      </c>
      <c r="F19" s="2" t="s">
        <v>70</v>
      </c>
      <c r="G19" s="6" t="s">
        <v>82</v>
      </c>
      <c r="H19" s="6">
        <v>29</v>
      </c>
      <c r="I19" s="6"/>
      <c r="J19" s="11">
        <f t="shared" si="0"/>
        <v>29</v>
      </c>
    </row>
    <row r="20" spans="1:10" ht="15.6">
      <c r="A20" s="6">
        <v>12</v>
      </c>
      <c r="B20" s="2" t="s">
        <v>139</v>
      </c>
      <c r="C20" s="2" t="s">
        <v>194</v>
      </c>
      <c r="D20" s="2" t="s">
        <v>58</v>
      </c>
      <c r="E20" s="2" t="s">
        <v>123</v>
      </c>
      <c r="F20" s="2" t="s">
        <v>168</v>
      </c>
      <c r="G20" s="6" t="s">
        <v>82</v>
      </c>
      <c r="H20" s="6">
        <v>29</v>
      </c>
      <c r="I20" s="6"/>
      <c r="J20" s="11">
        <f t="shared" si="0"/>
        <v>29</v>
      </c>
    </row>
    <row r="21" spans="1:10" ht="15.75">
      <c r="A21" s="6">
        <v>13</v>
      </c>
      <c r="B21" s="2" t="s">
        <v>222</v>
      </c>
      <c r="C21" s="2" t="s">
        <v>223</v>
      </c>
      <c r="D21" s="2" t="s">
        <v>239</v>
      </c>
      <c r="E21" s="2" t="s">
        <v>124</v>
      </c>
      <c r="F21" s="2" t="s">
        <v>73</v>
      </c>
      <c r="G21" s="6" t="s">
        <v>39</v>
      </c>
      <c r="H21" s="6">
        <v>32</v>
      </c>
      <c r="I21" s="6"/>
      <c r="J21" s="11">
        <f t="shared" si="0"/>
        <v>32</v>
      </c>
    </row>
    <row r="22" spans="1:10" ht="15.75" customHeight="1">
      <c r="A22" s="6">
        <v>14</v>
      </c>
      <c r="B22" s="2" t="s">
        <v>80</v>
      </c>
      <c r="C22" s="2" t="s">
        <v>81</v>
      </c>
      <c r="D22" s="2" t="s">
        <v>57</v>
      </c>
      <c r="E22" s="2" t="s">
        <v>251</v>
      </c>
      <c r="F22" s="2" t="s">
        <v>127</v>
      </c>
      <c r="G22" s="6" t="s">
        <v>13</v>
      </c>
      <c r="H22" s="6">
        <v>30</v>
      </c>
      <c r="I22" s="6"/>
      <c r="J22" s="11">
        <f t="shared" si="0"/>
        <v>30</v>
      </c>
    </row>
    <row r="23" spans="1:10" ht="15.75">
      <c r="A23" s="6">
        <v>15</v>
      </c>
      <c r="B23" s="2" t="s">
        <v>186</v>
      </c>
      <c r="C23" s="2" t="s">
        <v>115</v>
      </c>
      <c r="D23" s="2" t="s">
        <v>41</v>
      </c>
      <c r="E23" s="2" t="s">
        <v>125</v>
      </c>
      <c r="F23" s="2" t="s">
        <v>127</v>
      </c>
      <c r="G23" s="6" t="s">
        <v>13</v>
      </c>
      <c r="H23" s="6">
        <v>36</v>
      </c>
      <c r="I23" s="6"/>
      <c r="J23" s="11">
        <f t="shared" si="0"/>
        <v>36</v>
      </c>
    </row>
    <row r="24" spans="1:10" ht="15.6">
      <c r="A24" s="6">
        <v>16</v>
      </c>
      <c r="B24" s="2" t="s">
        <v>107</v>
      </c>
      <c r="C24" s="2" t="s">
        <v>165</v>
      </c>
      <c r="D24" s="2" t="s">
        <v>121</v>
      </c>
      <c r="E24" s="2" t="s">
        <v>59</v>
      </c>
      <c r="F24" s="2" t="s">
        <v>70</v>
      </c>
      <c r="G24" s="6" t="s">
        <v>39</v>
      </c>
      <c r="H24" s="6">
        <v>38</v>
      </c>
      <c r="I24" s="6"/>
      <c r="J24" s="11">
        <f t="shared" si="0"/>
        <v>38</v>
      </c>
    </row>
    <row r="25" spans="1:10" ht="15.6">
      <c r="A25" s="6">
        <v>17</v>
      </c>
      <c r="B25" s="2" t="s">
        <v>7</v>
      </c>
      <c r="C25" s="2" t="s">
        <v>6</v>
      </c>
      <c r="D25" s="2" t="s">
        <v>236</v>
      </c>
      <c r="E25" s="2" t="s">
        <v>48</v>
      </c>
      <c r="F25" s="2" t="s">
        <v>69</v>
      </c>
      <c r="G25" s="6" t="s">
        <v>82</v>
      </c>
      <c r="H25" s="6">
        <v>44</v>
      </c>
      <c r="I25" s="6"/>
      <c r="J25" s="11">
        <f t="shared" si="0"/>
        <v>44</v>
      </c>
    </row>
    <row r="26" spans="1:10" ht="15.6">
      <c r="A26" s="6">
        <v>18</v>
      </c>
      <c r="B26" s="2" t="s">
        <v>229</v>
      </c>
      <c r="C26" s="2" t="s">
        <v>230</v>
      </c>
      <c r="D26" s="2" t="s">
        <v>40</v>
      </c>
      <c r="E26" s="2" t="s">
        <v>183</v>
      </c>
      <c r="F26" s="2" t="s">
        <v>69</v>
      </c>
      <c r="G26" s="6" t="s">
        <v>38</v>
      </c>
      <c r="H26" s="6">
        <v>41</v>
      </c>
      <c r="I26" s="6"/>
      <c r="J26" s="11">
        <f t="shared" si="0"/>
        <v>41</v>
      </c>
    </row>
    <row r="27" spans="1:10" ht="15.6">
      <c r="A27" s="6">
        <v>19</v>
      </c>
      <c r="B27" s="2" t="s">
        <v>154</v>
      </c>
      <c r="C27" s="2" t="s">
        <v>153</v>
      </c>
      <c r="D27" s="2" t="s">
        <v>84</v>
      </c>
      <c r="E27" s="2" t="s">
        <v>183</v>
      </c>
      <c r="F27" s="2" t="s">
        <v>69</v>
      </c>
      <c r="G27" s="6" t="s">
        <v>13</v>
      </c>
      <c r="H27" s="6">
        <v>31</v>
      </c>
      <c r="I27" s="6"/>
      <c r="J27" s="11">
        <f t="shared" si="0"/>
        <v>31</v>
      </c>
    </row>
    <row r="28" spans="1:10" ht="15.6">
      <c r="A28" s="6">
        <v>20</v>
      </c>
      <c r="B28" s="2" t="s">
        <v>11</v>
      </c>
      <c r="C28" s="2" t="s">
        <v>12</v>
      </c>
      <c r="D28" s="2" t="s">
        <v>84</v>
      </c>
      <c r="E28" s="2" t="s">
        <v>91</v>
      </c>
      <c r="F28" s="2" t="s">
        <v>69</v>
      </c>
      <c r="G28" s="6" t="s">
        <v>13</v>
      </c>
      <c r="H28" s="6">
        <v>40</v>
      </c>
      <c r="I28" s="6"/>
      <c r="J28" s="11">
        <f t="shared" si="0"/>
        <v>40</v>
      </c>
    </row>
    <row r="29" spans="1:10" ht="15.6">
      <c r="A29" s="6">
        <v>21</v>
      </c>
      <c r="B29" s="2" t="s">
        <v>186</v>
      </c>
      <c r="C29" s="2" t="s">
        <v>187</v>
      </c>
      <c r="D29" s="2" t="s">
        <v>41</v>
      </c>
      <c r="E29" s="2" t="s">
        <v>243</v>
      </c>
      <c r="F29" s="2" t="s">
        <v>69</v>
      </c>
      <c r="G29" s="6" t="s">
        <v>82</v>
      </c>
      <c r="H29" s="6">
        <v>40</v>
      </c>
      <c r="I29" s="6"/>
      <c r="J29" s="11">
        <f t="shared" si="0"/>
        <v>40</v>
      </c>
    </row>
    <row r="30" spans="1:10" ht="15.6">
      <c r="A30" s="6">
        <v>22</v>
      </c>
      <c r="B30" s="2" t="s">
        <v>1</v>
      </c>
      <c r="C30" s="2" t="s">
        <v>54</v>
      </c>
      <c r="D30" s="2" t="s">
        <v>4</v>
      </c>
      <c r="E30" s="2" t="s">
        <v>59</v>
      </c>
      <c r="F30" s="2" t="s">
        <v>69</v>
      </c>
      <c r="G30" s="6" t="s">
        <v>38</v>
      </c>
      <c r="H30" s="6">
        <v>25</v>
      </c>
      <c r="I30" s="6"/>
      <c r="J30" s="11">
        <f t="shared" si="0"/>
        <v>25</v>
      </c>
    </row>
    <row r="31" spans="1:10" ht="15.6">
      <c r="A31" s="6">
        <v>23</v>
      </c>
      <c r="B31" s="2" t="s">
        <v>224</v>
      </c>
      <c r="C31" s="2" t="s">
        <v>225</v>
      </c>
      <c r="D31" s="2" t="s">
        <v>96</v>
      </c>
      <c r="E31" s="2" t="s">
        <v>246</v>
      </c>
      <c r="F31" s="2" t="s">
        <v>131</v>
      </c>
      <c r="G31" s="6" t="s">
        <v>82</v>
      </c>
      <c r="H31" s="6">
        <v>14</v>
      </c>
      <c r="I31" s="6"/>
      <c r="J31" s="11">
        <f t="shared" si="0"/>
        <v>14</v>
      </c>
    </row>
    <row r="32" spans="1:10" ht="15.6">
      <c r="A32" s="6">
        <v>24</v>
      </c>
      <c r="B32" s="2" t="s">
        <v>158</v>
      </c>
      <c r="C32" s="2" t="s">
        <v>157</v>
      </c>
      <c r="D32" s="2" t="s">
        <v>45</v>
      </c>
      <c r="E32" s="2" t="s">
        <v>254</v>
      </c>
      <c r="F32" s="2" t="s">
        <v>70</v>
      </c>
      <c r="G32" s="6" t="s">
        <v>13</v>
      </c>
      <c r="H32" s="6">
        <v>21</v>
      </c>
      <c r="I32" s="6"/>
      <c r="J32" s="11">
        <f t="shared" si="0"/>
        <v>21</v>
      </c>
    </row>
    <row r="33" spans="1:10" ht="15.6">
      <c r="A33" s="6">
        <v>25</v>
      </c>
      <c r="B33" s="2" t="s">
        <v>1</v>
      </c>
      <c r="C33" s="2" t="s">
        <v>120</v>
      </c>
      <c r="D33" s="2" t="s">
        <v>133</v>
      </c>
      <c r="E33" s="2" t="s">
        <v>250</v>
      </c>
      <c r="F33" s="2" t="s">
        <v>127</v>
      </c>
      <c r="G33" s="6" t="s">
        <v>82</v>
      </c>
      <c r="H33" s="6">
        <v>35</v>
      </c>
      <c r="I33" s="6"/>
      <c r="J33" s="11">
        <f t="shared" si="0"/>
        <v>35</v>
      </c>
    </row>
    <row r="34" spans="1:10" ht="15.6">
      <c r="A34" s="6">
        <v>26</v>
      </c>
      <c r="B34" s="2" t="s">
        <v>212</v>
      </c>
      <c r="C34" s="2" t="s">
        <v>94</v>
      </c>
      <c r="D34" s="2" t="s">
        <v>238</v>
      </c>
      <c r="E34" s="2" t="s">
        <v>124</v>
      </c>
      <c r="F34" s="2" t="s">
        <v>69</v>
      </c>
      <c r="G34" s="6" t="s">
        <v>13</v>
      </c>
      <c r="H34" s="6">
        <v>20</v>
      </c>
      <c r="I34" s="6"/>
      <c r="J34" s="11">
        <f t="shared" si="0"/>
        <v>20</v>
      </c>
    </row>
    <row r="35" spans="1:10" ht="15.6">
      <c r="A35" s="6">
        <v>27</v>
      </c>
      <c r="B35" s="2" t="s">
        <v>219</v>
      </c>
      <c r="C35" s="2" t="s">
        <v>220</v>
      </c>
      <c r="D35" s="2" t="s">
        <v>239</v>
      </c>
      <c r="E35" s="2" t="s">
        <v>61</v>
      </c>
      <c r="F35" s="2" t="s">
        <v>71</v>
      </c>
      <c r="G35" s="6" t="s">
        <v>39</v>
      </c>
      <c r="H35" s="6">
        <v>36</v>
      </c>
      <c r="I35" s="6"/>
      <c r="J35" s="11">
        <f t="shared" si="0"/>
        <v>36</v>
      </c>
    </row>
    <row r="36" spans="1:10" ht="15.6">
      <c r="A36" s="6">
        <v>28</v>
      </c>
      <c r="B36" s="2" t="s">
        <v>130</v>
      </c>
      <c r="C36" s="2" t="s">
        <v>129</v>
      </c>
      <c r="D36" s="2" t="s">
        <v>40</v>
      </c>
      <c r="E36" s="2" t="s">
        <v>101</v>
      </c>
      <c r="F36" s="2" t="s">
        <v>127</v>
      </c>
      <c r="G36" s="6" t="s">
        <v>38</v>
      </c>
      <c r="H36" s="6">
        <v>40</v>
      </c>
      <c r="I36" s="6"/>
      <c r="J36" s="11">
        <f t="shared" si="0"/>
        <v>40</v>
      </c>
    </row>
    <row r="37" spans="1:10" ht="15.6">
      <c r="A37" s="6">
        <v>29</v>
      </c>
      <c r="B37" s="2" t="s">
        <v>215</v>
      </c>
      <c r="C37" s="2" t="s">
        <v>216</v>
      </c>
      <c r="D37" s="2" t="s">
        <v>239</v>
      </c>
      <c r="E37" s="2" t="s">
        <v>258</v>
      </c>
      <c r="F37" s="2" t="s">
        <v>69</v>
      </c>
      <c r="G37" s="6" t="s">
        <v>13</v>
      </c>
      <c r="H37" s="6"/>
      <c r="I37" s="6"/>
      <c r="J37" s="11">
        <f t="shared" si="0"/>
        <v>0</v>
      </c>
    </row>
    <row r="38" spans="1:10" ht="15.6">
      <c r="A38" s="6">
        <v>30</v>
      </c>
      <c r="B38" s="2" t="s">
        <v>186</v>
      </c>
      <c r="C38" s="2" t="s">
        <v>203</v>
      </c>
      <c r="D38" s="2" t="s">
        <v>45</v>
      </c>
      <c r="E38" s="2" t="s">
        <v>252</v>
      </c>
      <c r="F38" s="2" t="s">
        <v>69</v>
      </c>
      <c r="G38" s="6" t="s">
        <v>82</v>
      </c>
      <c r="H38" s="6">
        <v>23</v>
      </c>
      <c r="I38" s="6"/>
      <c r="J38" s="11">
        <f t="shared" si="0"/>
        <v>23</v>
      </c>
    </row>
    <row r="39" spans="1:10" ht="15.6">
      <c r="A39" s="6">
        <v>31</v>
      </c>
      <c r="B39" s="2" t="s">
        <v>78</v>
      </c>
      <c r="C39" s="2" t="s">
        <v>33</v>
      </c>
      <c r="D39" s="2" t="s">
        <v>237</v>
      </c>
      <c r="E39" s="2" t="s">
        <v>251</v>
      </c>
      <c r="F39" s="2" t="s">
        <v>69</v>
      </c>
      <c r="G39" s="6" t="s">
        <v>13</v>
      </c>
      <c r="H39" s="6">
        <v>37</v>
      </c>
      <c r="I39" s="6"/>
      <c r="J39" s="11">
        <f t="shared" si="0"/>
        <v>37</v>
      </c>
    </row>
    <row r="40" spans="1:10" ht="15.6">
      <c r="A40" s="6">
        <v>32</v>
      </c>
      <c r="B40" s="2" t="s">
        <v>147</v>
      </c>
      <c r="C40" s="2" t="s">
        <v>146</v>
      </c>
      <c r="D40" s="2" t="s">
        <v>145</v>
      </c>
      <c r="E40" s="2" t="s">
        <v>177</v>
      </c>
      <c r="F40" s="2" t="s">
        <v>69</v>
      </c>
      <c r="G40" s="6" t="s">
        <v>38</v>
      </c>
      <c r="H40" s="6">
        <v>31</v>
      </c>
      <c r="I40" s="6"/>
      <c r="J40" s="11">
        <f t="shared" si="0"/>
        <v>31</v>
      </c>
    </row>
    <row r="41" spans="1:10" ht="15.6">
      <c r="A41" s="6">
        <v>33</v>
      </c>
      <c r="B41" s="2" t="s">
        <v>63</v>
      </c>
      <c r="C41" s="2" t="s">
        <v>64</v>
      </c>
      <c r="D41" s="2" t="s">
        <v>41</v>
      </c>
      <c r="E41" s="2" t="s">
        <v>126</v>
      </c>
      <c r="F41" s="2" t="s">
        <v>69</v>
      </c>
      <c r="G41" s="6" t="s">
        <v>82</v>
      </c>
      <c r="H41" s="6">
        <v>28</v>
      </c>
      <c r="I41" s="6"/>
      <c r="J41" s="11">
        <f t="shared" si="0"/>
        <v>28</v>
      </c>
    </row>
    <row r="42" spans="1:10" ht="15.6">
      <c r="A42" s="6">
        <v>34</v>
      </c>
      <c r="B42" s="2" t="s">
        <v>0</v>
      </c>
      <c r="C42" s="2" t="s">
        <v>200</v>
      </c>
      <c r="D42" s="2" t="s">
        <v>4</v>
      </c>
      <c r="E42" s="2" t="s">
        <v>249</v>
      </c>
      <c r="F42" s="2" t="s">
        <v>69</v>
      </c>
      <c r="G42" s="6" t="s">
        <v>143</v>
      </c>
      <c r="H42" s="6">
        <v>31</v>
      </c>
      <c r="I42" s="6"/>
      <c r="J42" s="11">
        <f t="shared" si="0"/>
        <v>31</v>
      </c>
    </row>
    <row r="43" spans="1:10" ht="15.6">
      <c r="A43" s="6">
        <v>35</v>
      </c>
      <c r="B43" s="2" t="s">
        <v>0</v>
      </c>
      <c r="C43" s="2" t="s">
        <v>148</v>
      </c>
      <c r="D43" s="2" t="s">
        <v>137</v>
      </c>
      <c r="E43" s="2" t="s">
        <v>124</v>
      </c>
      <c r="F43" s="2" t="s">
        <v>70</v>
      </c>
      <c r="G43" s="6" t="s">
        <v>13</v>
      </c>
      <c r="H43" s="6">
        <v>40</v>
      </c>
      <c r="I43" s="6"/>
      <c r="J43" s="11">
        <f t="shared" si="0"/>
        <v>40</v>
      </c>
    </row>
    <row r="44" spans="1:10" ht="15.6">
      <c r="A44" s="6">
        <v>36</v>
      </c>
      <c r="B44" s="2" t="s">
        <v>192</v>
      </c>
      <c r="C44" s="2" t="s">
        <v>221</v>
      </c>
      <c r="D44" s="2" t="s">
        <v>241</v>
      </c>
      <c r="E44" s="2" t="s">
        <v>83</v>
      </c>
      <c r="F44" s="2" t="s">
        <v>70</v>
      </c>
      <c r="G44" s="6" t="s">
        <v>38</v>
      </c>
      <c r="H44" s="6">
        <v>30</v>
      </c>
      <c r="I44" s="6"/>
      <c r="J44" s="11">
        <f t="shared" si="0"/>
        <v>30</v>
      </c>
    </row>
    <row r="45" spans="1:10" ht="15.6">
      <c r="A45" s="6">
        <v>37</v>
      </c>
      <c r="B45" s="2" t="s">
        <v>192</v>
      </c>
      <c r="C45" s="2" t="s">
        <v>193</v>
      </c>
      <c r="D45" s="2" t="s">
        <v>234</v>
      </c>
      <c r="E45" s="2" t="s">
        <v>125</v>
      </c>
      <c r="F45" s="2" t="s">
        <v>168</v>
      </c>
      <c r="G45" s="6" t="s">
        <v>82</v>
      </c>
      <c r="H45" s="6">
        <v>19</v>
      </c>
      <c r="I45" s="6"/>
      <c r="J45" s="11">
        <f t="shared" si="0"/>
        <v>19</v>
      </c>
    </row>
    <row r="46" spans="1:10" ht="15.6">
      <c r="A46" s="6">
        <v>38</v>
      </c>
      <c r="B46" s="2" t="s">
        <v>1</v>
      </c>
      <c r="C46" s="2" t="s">
        <v>35</v>
      </c>
      <c r="D46" s="2" t="s">
        <v>140</v>
      </c>
      <c r="E46" s="2" t="s">
        <v>83</v>
      </c>
      <c r="F46" s="2" t="s">
        <v>168</v>
      </c>
      <c r="G46" s="6" t="s">
        <v>82</v>
      </c>
      <c r="H46" s="6">
        <v>27</v>
      </c>
      <c r="I46" s="6"/>
      <c r="J46" s="11">
        <f t="shared" si="0"/>
        <v>27</v>
      </c>
    </row>
    <row r="47" spans="1:10" ht="15.6">
      <c r="A47" s="6">
        <v>39</v>
      </c>
      <c r="B47" s="2" t="s">
        <v>0</v>
      </c>
      <c r="C47" s="2" t="s">
        <v>36</v>
      </c>
      <c r="D47" s="2" t="s">
        <v>84</v>
      </c>
      <c r="E47" s="2" t="s">
        <v>260</v>
      </c>
      <c r="F47" s="2" t="s">
        <v>264</v>
      </c>
      <c r="G47" s="14" t="s">
        <v>13</v>
      </c>
      <c r="H47" s="6">
        <v>46</v>
      </c>
      <c r="I47" s="6"/>
      <c r="J47" s="11">
        <f t="shared" si="0"/>
        <v>46</v>
      </c>
    </row>
    <row r="48" spans="1:10" ht="15.6">
      <c r="A48" s="6">
        <v>40</v>
      </c>
      <c r="B48" s="2" t="s">
        <v>170</v>
      </c>
      <c r="C48" s="2" t="s">
        <v>169</v>
      </c>
      <c r="D48" s="2" t="s">
        <v>45</v>
      </c>
      <c r="E48" s="2" t="s">
        <v>101</v>
      </c>
      <c r="F48" s="2" t="s">
        <v>70</v>
      </c>
      <c r="G48" s="6" t="s">
        <v>38</v>
      </c>
      <c r="H48" s="6">
        <v>39</v>
      </c>
      <c r="I48" s="6"/>
      <c r="J48" s="11">
        <f t="shared" si="0"/>
        <v>39</v>
      </c>
    </row>
    <row r="49" spans="1:10" ht="15.6">
      <c r="A49" s="6">
        <v>41</v>
      </c>
      <c r="B49" s="2" t="s">
        <v>209</v>
      </c>
      <c r="C49" s="2" t="s">
        <v>276</v>
      </c>
      <c r="D49" s="2" t="s">
        <v>84</v>
      </c>
      <c r="E49" s="2" t="s">
        <v>123</v>
      </c>
      <c r="F49" s="2" t="s">
        <v>69</v>
      </c>
      <c r="G49" s="6" t="s">
        <v>38</v>
      </c>
      <c r="H49" s="6">
        <v>19</v>
      </c>
      <c r="I49" s="6"/>
      <c r="J49" s="11">
        <f t="shared" si="0"/>
        <v>19</v>
      </c>
    </row>
    <row r="50" spans="1:10" ht="15.6">
      <c r="A50" s="6">
        <v>42</v>
      </c>
      <c r="B50" s="2" t="s">
        <v>135</v>
      </c>
      <c r="C50" s="2" t="s">
        <v>134</v>
      </c>
      <c r="D50" s="2" t="s">
        <v>58</v>
      </c>
      <c r="E50" s="2" t="s">
        <v>123</v>
      </c>
      <c r="F50" s="2" t="s">
        <v>72</v>
      </c>
      <c r="G50" s="6" t="s">
        <v>39</v>
      </c>
      <c r="H50" s="6">
        <v>47</v>
      </c>
      <c r="I50" s="6"/>
      <c r="J50" s="11">
        <f t="shared" si="0"/>
        <v>47</v>
      </c>
    </row>
    <row r="51" spans="1:10" ht="15.6">
      <c r="A51" s="6">
        <v>43</v>
      </c>
      <c r="B51" s="2" t="s">
        <v>87</v>
      </c>
      <c r="C51" s="2" t="s">
        <v>88</v>
      </c>
      <c r="D51" s="2" t="s">
        <v>40</v>
      </c>
      <c r="E51" s="2" t="s">
        <v>184</v>
      </c>
      <c r="F51" s="2" t="s">
        <v>69</v>
      </c>
      <c r="G51" s="6" t="s">
        <v>13</v>
      </c>
      <c r="H51" s="6">
        <v>37</v>
      </c>
      <c r="I51" s="6"/>
      <c r="J51" s="11">
        <f t="shared" si="0"/>
        <v>37</v>
      </c>
    </row>
    <row r="52" spans="1:10" ht="15.6">
      <c r="A52" s="6">
        <v>44</v>
      </c>
      <c r="B52" s="2" t="s">
        <v>8</v>
      </c>
      <c r="C52" s="2" t="s">
        <v>65</v>
      </c>
      <c r="D52" s="2" t="s">
        <v>45</v>
      </c>
      <c r="E52" s="2" t="s">
        <v>83</v>
      </c>
      <c r="F52" s="2" t="s">
        <v>69</v>
      </c>
      <c r="G52" s="6" t="s">
        <v>82</v>
      </c>
      <c r="H52" s="6">
        <v>34</v>
      </c>
      <c r="I52" s="6"/>
      <c r="J52" s="11">
        <f t="shared" si="0"/>
        <v>34</v>
      </c>
    </row>
    <row r="53" spans="1:10" ht="15.6">
      <c r="A53" s="6">
        <v>45</v>
      </c>
      <c r="B53" s="2" t="s">
        <v>181</v>
      </c>
      <c r="C53" s="2" t="s">
        <v>182</v>
      </c>
      <c r="D53" s="2" t="s">
        <v>45</v>
      </c>
      <c r="E53" s="2" t="s">
        <v>243</v>
      </c>
      <c r="F53" s="2" t="s">
        <v>69</v>
      </c>
      <c r="G53" s="6" t="s">
        <v>82</v>
      </c>
      <c r="H53" s="6">
        <v>35</v>
      </c>
      <c r="I53" s="6"/>
      <c r="J53" s="11">
        <f t="shared" si="0"/>
        <v>35</v>
      </c>
    </row>
    <row r="54" spans="1:10" ht="15.6">
      <c r="A54" s="6">
        <v>46</v>
      </c>
      <c r="B54" s="2" t="s">
        <v>11</v>
      </c>
      <c r="C54" s="2" t="s">
        <v>55</v>
      </c>
      <c r="D54" s="2" t="s">
        <v>4</v>
      </c>
      <c r="E54" s="2" t="s">
        <v>183</v>
      </c>
      <c r="F54" s="2" t="s">
        <v>71</v>
      </c>
      <c r="G54" s="6" t="s">
        <v>13</v>
      </c>
      <c r="H54" s="6">
        <v>43</v>
      </c>
      <c r="I54" s="6"/>
      <c r="J54" s="11">
        <f t="shared" si="0"/>
        <v>43</v>
      </c>
    </row>
    <row r="55" spans="1:10" ht="15.6">
      <c r="A55" s="6">
        <v>47</v>
      </c>
      <c r="B55" s="2" t="s">
        <v>209</v>
      </c>
      <c r="C55" s="2" t="s">
        <v>279</v>
      </c>
      <c r="D55" s="2" t="s">
        <v>47</v>
      </c>
      <c r="E55" s="2" t="s">
        <v>101</v>
      </c>
      <c r="F55" s="2" t="s">
        <v>69</v>
      </c>
      <c r="G55" s="6" t="s">
        <v>82</v>
      </c>
      <c r="H55" s="6">
        <v>29</v>
      </c>
      <c r="I55" s="6"/>
      <c r="J55" s="11">
        <f t="shared" si="0"/>
        <v>29</v>
      </c>
    </row>
    <row r="56" spans="1:10" ht="15.6">
      <c r="A56" s="6">
        <v>48</v>
      </c>
      <c r="B56" s="2" t="s">
        <v>89</v>
      </c>
      <c r="C56" s="2" t="s">
        <v>164</v>
      </c>
      <c r="D56" s="2" t="s">
        <v>4</v>
      </c>
      <c r="E56" s="2" t="s">
        <v>124</v>
      </c>
      <c r="F56" s="2" t="s">
        <v>71</v>
      </c>
      <c r="G56" s="6" t="s">
        <v>38</v>
      </c>
      <c r="H56" s="6">
        <v>33</v>
      </c>
      <c r="I56" s="6"/>
      <c r="J56" s="11">
        <f t="shared" si="0"/>
        <v>33</v>
      </c>
    </row>
    <row r="57" spans="1:10" ht="15.6">
      <c r="A57" s="6">
        <v>49</v>
      </c>
      <c r="B57" s="2" t="s">
        <v>30</v>
      </c>
      <c r="C57" s="2" t="s">
        <v>31</v>
      </c>
      <c r="D57" s="2" t="s">
        <v>40</v>
      </c>
      <c r="E57" s="2" t="s">
        <v>123</v>
      </c>
      <c r="F57" s="2" t="s">
        <v>69</v>
      </c>
      <c r="G57" s="6" t="s">
        <v>38</v>
      </c>
      <c r="H57" s="6">
        <v>37</v>
      </c>
      <c r="I57" s="6"/>
      <c r="J57" s="11">
        <f t="shared" si="0"/>
        <v>37</v>
      </c>
    </row>
    <row r="58" spans="1:10" ht="15.6">
      <c r="A58" s="6">
        <v>50</v>
      </c>
      <c r="B58" s="2" t="s">
        <v>113</v>
      </c>
      <c r="C58" s="2" t="s">
        <v>114</v>
      </c>
      <c r="D58" s="2" t="s">
        <v>121</v>
      </c>
      <c r="E58" s="2" t="s">
        <v>126</v>
      </c>
      <c r="F58" s="2" t="s">
        <v>73</v>
      </c>
      <c r="G58" s="6" t="s">
        <v>38</v>
      </c>
      <c r="H58" s="6">
        <v>26</v>
      </c>
      <c r="I58" s="6"/>
      <c r="J58" s="11">
        <f t="shared" si="0"/>
        <v>26</v>
      </c>
    </row>
    <row r="59" spans="1:10" ht="15.6">
      <c r="A59" s="6">
        <v>51</v>
      </c>
      <c r="B59" s="2" t="s">
        <v>105</v>
      </c>
      <c r="C59" s="2" t="s">
        <v>106</v>
      </c>
      <c r="D59" s="2" t="s">
        <v>79</v>
      </c>
      <c r="E59" s="2" t="s">
        <v>49</v>
      </c>
      <c r="F59" s="2" t="s">
        <v>127</v>
      </c>
      <c r="G59" s="6" t="s">
        <v>82</v>
      </c>
      <c r="H59" s="6">
        <v>34</v>
      </c>
      <c r="I59" s="6"/>
      <c r="J59" s="11">
        <f t="shared" si="0"/>
        <v>34</v>
      </c>
    </row>
    <row r="60" spans="1:10" ht="15.6">
      <c r="A60" s="6">
        <v>52</v>
      </c>
      <c r="B60" s="2" t="s">
        <v>1</v>
      </c>
      <c r="C60" s="2" t="s">
        <v>267</v>
      </c>
      <c r="D60" s="2" t="s">
        <v>40</v>
      </c>
      <c r="E60" s="2" t="s">
        <v>123</v>
      </c>
      <c r="F60" s="2" t="s">
        <v>73</v>
      </c>
      <c r="G60" s="6" t="s">
        <v>38</v>
      </c>
      <c r="H60" s="6">
        <v>45</v>
      </c>
      <c r="I60" s="6"/>
      <c r="J60" s="11">
        <f t="shared" si="0"/>
        <v>45</v>
      </c>
    </row>
    <row r="61" spans="1:10" ht="15.6">
      <c r="A61" s="6">
        <v>53</v>
      </c>
      <c r="B61" s="2" t="s">
        <v>272</v>
      </c>
      <c r="C61" s="2" t="s">
        <v>37</v>
      </c>
      <c r="D61" s="2" t="s">
        <v>40</v>
      </c>
      <c r="E61" s="2" t="s">
        <v>273</v>
      </c>
      <c r="F61" s="2" t="s">
        <v>69</v>
      </c>
      <c r="G61" s="6" t="s">
        <v>13</v>
      </c>
      <c r="H61" s="6">
        <v>37</v>
      </c>
      <c r="I61" s="6"/>
      <c r="J61" s="11">
        <f t="shared" ref="J61:J64" si="1">H61+I61</f>
        <v>37</v>
      </c>
    </row>
    <row r="62" spans="1:10" ht="15.6">
      <c r="A62" s="6">
        <v>54</v>
      </c>
      <c r="B62" s="2" t="s">
        <v>142</v>
      </c>
      <c r="C62" s="2" t="s">
        <v>141</v>
      </c>
      <c r="D62" s="2" t="s">
        <v>281</v>
      </c>
      <c r="E62" s="2" t="s">
        <v>243</v>
      </c>
      <c r="F62" s="2" t="s">
        <v>71</v>
      </c>
      <c r="G62" s="6" t="s">
        <v>82</v>
      </c>
      <c r="H62" s="6">
        <v>25</v>
      </c>
      <c r="I62" s="6"/>
      <c r="J62" s="11">
        <f t="shared" si="1"/>
        <v>25</v>
      </c>
    </row>
    <row r="63" spans="1:10" ht="15.6">
      <c r="A63" s="6">
        <v>55</v>
      </c>
      <c r="B63" s="2"/>
      <c r="C63" s="2"/>
      <c r="D63" s="2"/>
      <c r="E63" s="2"/>
      <c r="F63" s="2"/>
      <c r="G63" s="6"/>
      <c r="H63" s="6"/>
      <c r="I63" s="6"/>
      <c r="J63" s="11">
        <f t="shared" si="1"/>
        <v>0</v>
      </c>
    </row>
    <row r="64" spans="1:10" ht="15.6">
      <c r="A64" s="6">
        <v>56</v>
      </c>
      <c r="B64" s="2"/>
      <c r="C64" s="2"/>
      <c r="D64" s="2"/>
      <c r="E64" s="2"/>
      <c r="F64" s="2"/>
      <c r="G64" s="6"/>
      <c r="H64" s="6"/>
      <c r="I64" s="6"/>
      <c r="J64" s="11">
        <f t="shared" si="1"/>
        <v>0</v>
      </c>
    </row>
    <row r="65" spans="1:10" ht="15.6">
      <c r="A65" s="6">
        <v>57</v>
      </c>
      <c r="B65" s="3"/>
      <c r="C65" s="3"/>
      <c r="D65" s="3"/>
      <c r="E65" s="3"/>
      <c r="F65" s="3"/>
      <c r="G65" s="3"/>
      <c r="H65" s="7"/>
      <c r="I65" s="7"/>
      <c r="J65" s="12"/>
    </row>
    <row r="67" spans="1:10" ht="15.6">
      <c r="D67" s="21" t="s">
        <v>67</v>
      </c>
      <c r="E67" s="22"/>
      <c r="F67" s="22"/>
      <c r="G67" s="23"/>
      <c r="H67" s="24" t="s">
        <v>22</v>
      </c>
      <c r="I67" s="24"/>
      <c r="J67" s="24"/>
    </row>
    <row r="68" spans="1:10" ht="38.4">
      <c r="A68" s="8" t="s">
        <v>17</v>
      </c>
      <c r="B68" s="8" t="s">
        <v>19</v>
      </c>
      <c r="C68" s="8" t="s">
        <v>20</v>
      </c>
      <c r="D68" s="8" t="s">
        <v>24</v>
      </c>
      <c r="E68" s="8" t="s">
        <v>25</v>
      </c>
      <c r="F68" s="8"/>
      <c r="G68" s="8" t="s">
        <v>21</v>
      </c>
      <c r="H68" s="8" t="s">
        <v>26</v>
      </c>
      <c r="I68" s="8" t="s">
        <v>27</v>
      </c>
      <c r="J68" s="9" t="s">
        <v>18</v>
      </c>
    </row>
    <row r="69" spans="1:10" ht="15.6">
      <c r="A69" s="5">
        <v>1</v>
      </c>
      <c r="B69" s="4" t="s">
        <v>181</v>
      </c>
      <c r="C69" s="4" t="s">
        <v>189</v>
      </c>
      <c r="D69" s="4" t="s">
        <v>42</v>
      </c>
      <c r="E69" s="4" t="s">
        <v>244</v>
      </c>
      <c r="F69" s="4" t="s">
        <v>69</v>
      </c>
      <c r="G69" s="5" t="s">
        <v>82</v>
      </c>
      <c r="H69" s="5"/>
      <c r="I69" s="5"/>
      <c r="J69" s="10">
        <f t="shared" ref="J69:J81" si="2">H69+I69</f>
        <v>0</v>
      </c>
    </row>
    <row r="70" spans="1:10" ht="15.6">
      <c r="A70" s="5">
        <v>2</v>
      </c>
      <c r="B70" s="2" t="s">
        <v>2</v>
      </c>
      <c r="C70" s="2" t="s">
        <v>3</v>
      </c>
      <c r="D70" s="2" t="s">
        <v>43</v>
      </c>
      <c r="E70" s="2" t="s">
        <v>60</v>
      </c>
      <c r="F70" s="2" t="s">
        <v>69</v>
      </c>
      <c r="G70" s="6" t="s">
        <v>82</v>
      </c>
      <c r="H70" s="6">
        <v>11</v>
      </c>
      <c r="I70" s="6"/>
      <c r="J70" s="11">
        <f t="shared" si="2"/>
        <v>11</v>
      </c>
    </row>
    <row r="71" spans="1:10" ht="15.6">
      <c r="A71" s="5">
        <v>3</v>
      </c>
      <c r="B71" s="2" t="s">
        <v>195</v>
      </c>
      <c r="C71" s="2" t="s">
        <v>196</v>
      </c>
      <c r="D71" s="2" t="s">
        <v>42</v>
      </c>
      <c r="E71" s="2" t="s">
        <v>247</v>
      </c>
      <c r="F71" s="2" t="s">
        <v>71</v>
      </c>
      <c r="G71" s="6" t="s">
        <v>13</v>
      </c>
      <c r="H71" s="6">
        <v>22</v>
      </c>
      <c r="I71" s="6"/>
      <c r="J71" s="11">
        <f t="shared" si="2"/>
        <v>22</v>
      </c>
    </row>
    <row r="72" spans="1:10" ht="15.6">
      <c r="A72" s="5">
        <v>4</v>
      </c>
      <c r="B72" s="2" t="s">
        <v>5</v>
      </c>
      <c r="C72" s="2" t="s">
        <v>34</v>
      </c>
      <c r="D72" s="2" t="s">
        <v>46</v>
      </c>
      <c r="E72" s="2" t="s">
        <v>123</v>
      </c>
      <c r="F72" s="2" t="s">
        <v>127</v>
      </c>
      <c r="G72" s="6" t="s">
        <v>39</v>
      </c>
      <c r="H72" s="6">
        <v>17</v>
      </c>
      <c r="I72" s="6"/>
      <c r="J72" s="11">
        <f t="shared" si="2"/>
        <v>17</v>
      </c>
    </row>
    <row r="73" spans="1:10" ht="15.6">
      <c r="A73" s="5">
        <v>5</v>
      </c>
      <c r="B73" s="2" t="s">
        <v>206</v>
      </c>
      <c r="C73" s="2" t="s">
        <v>207</v>
      </c>
      <c r="D73" s="2" t="s">
        <v>42</v>
      </c>
      <c r="E73" s="2" t="s">
        <v>256</v>
      </c>
      <c r="F73" s="2" t="s">
        <v>71</v>
      </c>
      <c r="G73" s="6" t="s">
        <v>13</v>
      </c>
      <c r="H73" s="6">
        <v>20</v>
      </c>
      <c r="I73" s="6"/>
      <c r="J73" s="11">
        <f t="shared" si="2"/>
        <v>20</v>
      </c>
    </row>
    <row r="74" spans="1:10" ht="15.6">
      <c r="A74" s="5">
        <v>6</v>
      </c>
      <c r="B74" s="2" t="s">
        <v>0</v>
      </c>
      <c r="C74" s="2" t="s">
        <v>161</v>
      </c>
      <c r="D74" s="2" t="s">
        <v>42</v>
      </c>
      <c r="E74" s="2" t="s">
        <v>101</v>
      </c>
      <c r="F74" s="2" t="s">
        <v>71</v>
      </c>
      <c r="G74" s="6" t="s">
        <v>13</v>
      </c>
      <c r="H74" s="6">
        <v>31</v>
      </c>
      <c r="I74" s="6"/>
      <c r="J74" s="11">
        <f t="shared" si="2"/>
        <v>31</v>
      </c>
    </row>
    <row r="75" spans="1:10" ht="15.6">
      <c r="A75" s="5">
        <v>7</v>
      </c>
      <c r="B75" s="2" t="s">
        <v>152</v>
      </c>
      <c r="C75" s="2" t="s">
        <v>172</v>
      </c>
      <c r="D75" s="2" t="s">
        <v>43</v>
      </c>
      <c r="E75" s="2" t="s">
        <v>257</v>
      </c>
      <c r="F75" s="2" t="s">
        <v>69</v>
      </c>
      <c r="G75" s="6" t="s">
        <v>39</v>
      </c>
      <c r="H75" s="6">
        <v>27</v>
      </c>
      <c r="I75" s="6"/>
      <c r="J75" s="11">
        <f t="shared" si="2"/>
        <v>27</v>
      </c>
    </row>
    <row r="76" spans="1:10" ht="15.6">
      <c r="A76" s="5">
        <v>8</v>
      </c>
      <c r="B76" s="2" t="s">
        <v>53</v>
      </c>
      <c r="C76" s="2" t="s">
        <v>171</v>
      </c>
      <c r="D76" s="2" t="s">
        <v>42</v>
      </c>
      <c r="E76" s="2" t="s">
        <v>123</v>
      </c>
      <c r="F76" s="2" t="s">
        <v>69</v>
      </c>
      <c r="G76" s="6" t="s">
        <v>39</v>
      </c>
      <c r="H76" s="6">
        <v>36</v>
      </c>
      <c r="I76" s="6"/>
      <c r="J76" s="11">
        <f t="shared" si="2"/>
        <v>36</v>
      </c>
    </row>
    <row r="77" spans="1:10" ht="15.6">
      <c r="A77" s="5">
        <v>9</v>
      </c>
      <c r="B77" s="2" t="s">
        <v>108</v>
      </c>
      <c r="C77" s="2" t="s">
        <v>109</v>
      </c>
      <c r="D77" s="2" t="s">
        <v>42</v>
      </c>
      <c r="E77" s="2" t="s">
        <v>83</v>
      </c>
      <c r="F77" s="2" t="s">
        <v>71</v>
      </c>
      <c r="G77" s="6" t="s">
        <v>13</v>
      </c>
      <c r="H77" s="6">
        <v>23</v>
      </c>
      <c r="I77" s="6"/>
      <c r="J77" s="11">
        <f t="shared" si="2"/>
        <v>23</v>
      </c>
    </row>
    <row r="78" spans="1:10" ht="15.6">
      <c r="A78" s="5">
        <v>10</v>
      </c>
      <c r="B78" s="2" t="s">
        <v>110</v>
      </c>
      <c r="C78" s="2" t="s">
        <v>278</v>
      </c>
      <c r="D78" s="2" t="s">
        <v>42</v>
      </c>
      <c r="E78" s="2" t="s">
        <v>124</v>
      </c>
      <c r="F78" s="2" t="s">
        <v>71</v>
      </c>
      <c r="G78" s="6" t="s">
        <v>13</v>
      </c>
      <c r="H78" s="6">
        <v>17</v>
      </c>
      <c r="I78" s="6"/>
      <c r="J78" s="11">
        <f t="shared" si="2"/>
        <v>17</v>
      </c>
    </row>
    <row r="79" spans="1:10" ht="15.6">
      <c r="A79" s="5">
        <v>11</v>
      </c>
      <c r="B79" s="2" t="s">
        <v>113</v>
      </c>
      <c r="C79" s="2" t="s">
        <v>228</v>
      </c>
      <c r="D79" s="2" t="s">
        <v>42</v>
      </c>
      <c r="E79" s="2" t="s">
        <v>101</v>
      </c>
      <c r="F79" s="2" t="s">
        <v>127</v>
      </c>
      <c r="G79" s="6" t="s">
        <v>38</v>
      </c>
      <c r="H79" s="6">
        <v>31</v>
      </c>
      <c r="I79" s="6"/>
      <c r="J79" s="11">
        <f t="shared" si="2"/>
        <v>31</v>
      </c>
    </row>
    <row r="80" spans="1:10" ht="15.6">
      <c r="A80" s="5">
        <v>12</v>
      </c>
      <c r="B80" s="2"/>
      <c r="C80" s="2"/>
      <c r="D80" s="2"/>
      <c r="E80" s="2"/>
      <c r="F80" s="2"/>
      <c r="G80" s="6"/>
      <c r="H80" s="6"/>
      <c r="I80" s="6"/>
      <c r="J80" s="11">
        <f t="shared" si="2"/>
        <v>0</v>
      </c>
    </row>
    <row r="81" spans="1:10" ht="15.6">
      <c r="A81" s="5">
        <v>13</v>
      </c>
      <c r="B81" s="2"/>
      <c r="C81" s="2"/>
      <c r="D81" s="2"/>
      <c r="E81" s="2"/>
      <c r="F81" s="2"/>
      <c r="G81" s="6"/>
      <c r="H81" s="6"/>
      <c r="I81" s="6"/>
      <c r="J81" s="11">
        <f t="shared" si="2"/>
        <v>0</v>
      </c>
    </row>
    <row r="82" spans="1:10" ht="15.6">
      <c r="A82" s="5">
        <v>14</v>
      </c>
      <c r="B82" s="2"/>
      <c r="C82" s="2"/>
      <c r="D82" s="2"/>
      <c r="E82" s="2"/>
      <c r="F82" s="2"/>
      <c r="G82" s="2"/>
      <c r="H82" s="6"/>
      <c r="I82" s="6"/>
      <c r="J82" s="11">
        <f t="shared" ref="J82:J84" si="3">H82+I82</f>
        <v>0</v>
      </c>
    </row>
    <row r="83" spans="1:10" ht="15.6">
      <c r="A83" s="5">
        <v>15</v>
      </c>
      <c r="B83" s="2"/>
      <c r="C83" s="2"/>
      <c r="D83" s="2"/>
      <c r="E83" s="2"/>
      <c r="F83" s="2"/>
      <c r="G83" s="2"/>
      <c r="H83" s="6"/>
      <c r="I83" s="6"/>
      <c r="J83" s="11">
        <f t="shared" si="3"/>
        <v>0</v>
      </c>
    </row>
    <row r="84" spans="1:10" ht="15.6">
      <c r="A84" s="5">
        <v>16</v>
      </c>
      <c r="B84" s="2"/>
      <c r="C84" s="2"/>
      <c r="D84" s="2"/>
      <c r="E84" s="2"/>
      <c r="F84" s="2"/>
      <c r="G84" s="2"/>
      <c r="H84" s="6"/>
      <c r="I84" s="6"/>
      <c r="J84" s="11">
        <f t="shared" si="3"/>
        <v>0</v>
      </c>
    </row>
    <row r="86" spans="1:10" ht="15.75" hidden="1">
      <c r="A86" s="6"/>
      <c r="B86" s="2"/>
      <c r="C86" s="2"/>
      <c r="D86" s="2"/>
      <c r="E86" s="2"/>
      <c r="F86" s="2"/>
      <c r="G86" s="2"/>
      <c r="H86" s="6"/>
      <c r="I86" s="6"/>
      <c r="J86" s="11">
        <f t="shared" ref="J86:J89" si="4">H86+I86</f>
        <v>0</v>
      </c>
    </row>
    <row r="87" spans="1:10" ht="15.75" hidden="1">
      <c r="A87" s="6"/>
      <c r="B87" s="2"/>
      <c r="C87" s="2"/>
      <c r="D87" s="2"/>
      <c r="E87" s="2"/>
      <c r="F87" s="2"/>
      <c r="G87" s="2"/>
      <c r="H87" s="6"/>
      <c r="I87" s="6"/>
      <c r="J87" s="11">
        <f t="shared" si="4"/>
        <v>0</v>
      </c>
    </row>
    <row r="88" spans="1:10" ht="15.75" hidden="1">
      <c r="A88" s="6"/>
      <c r="B88" s="2"/>
      <c r="C88" s="2"/>
      <c r="D88" s="2"/>
      <c r="E88" s="2"/>
      <c r="F88" s="2"/>
      <c r="G88" s="2"/>
      <c r="H88" s="6"/>
      <c r="I88" s="6"/>
      <c r="J88" s="11">
        <f t="shared" si="4"/>
        <v>0</v>
      </c>
    </row>
    <row r="89" spans="1:10" ht="15.75" hidden="1">
      <c r="A89" s="7"/>
      <c r="B89" s="3"/>
      <c r="C89" s="3"/>
      <c r="D89" s="3"/>
      <c r="E89" s="3"/>
      <c r="F89" s="3"/>
      <c r="G89" s="3"/>
      <c r="H89" s="7"/>
      <c r="I89" s="7"/>
      <c r="J89" s="12">
        <f t="shared" si="4"/>
        <v>0</v>
      </c>
    </row>
    <row r="90" spans="1:10" ht="15.75" hidden="1">
      <c r="D90" s="21" t="s">
        <v>66</v>
      </c>
      <c r="E90" s="22"/>
      <c r="F90" s="22"/>
      <c r="G90" s="23"/>
      <c r="H90" s="24" t="s">
        <v>22</v>
      </c>
      <c r="I90" s="24"/>
      <c r="J90" s="24"/>
    </row>
    <row r="91" spans="1:10" ht="45" hidden="1">
      <c r="A91" s="8" t="s">
        <v>17</v>
      </c>
      <c r="B91" s="8" t="s">
        <v>19</v>
      </c>
      <c r="C91" s="8" t="s">
        <v>20</v>
      </c>
      <c r="D91" s="8" t="s">
        <v>24</v>
      </c>
      <c r="E91" s="8" t="s">
        <v>25</v>
      </c>
      <c r="F91" s="8"/>
      <c r="G91" s="8" t="s">
        <v>21</v>
      </c>
      <c r="H91" s="8" t="s">
        <v>26</v>
      </c>
      <c r="I91" s="8" t="s">
        <v>27</v>
      </c>
      <c r="J91" s="9" t="s">
        <v>18</v>
      </c>
    </row>
    <row r="92" spans="1:10" ht="15.75" hidden="1">
      <c r="A92" s="5"/>
      <c r="B92" s="4"/>
      <c r="C92" s="4"/>
      <c r="D92" s="4"/>
      <c r="E92" s="4"/>
      <c r="F92" s="4"/>
      <c r="G92" s="5"/>
      <c r="H92" s="5"/>
      <c r="I92" s="5"/>
      <c r="J92" s="10">
        <f t="shared" ref="J92:J98" si="5">H92+I92</f>
        <v>0</v>
      </c>
    </row>
    <row r="93" spans="1:10" ht="15.75" hidden="1">
      <c r="A93" s="5">
        <v>2</v>
      </c>
      <c r="B93" s="2"/>
      <c r="C93" s="2"/>
      <c r="D93" s="2"/>
      <c r="E93" s="2"/>
      <c r="F93" s="2"/>
      <c r="G93" s="2"/>
      <c r="H93" s="6"/>
      <c r="I93" s="6"/>
      <c r="J93" s="11">
        <f t="shared" si="5"/>
        <v>0</v>
      </c>
    </row>
    <row r="94" spans="1:10" ht="15.75" hidden="1">
      <c r="A94" s="5">
        <v>3</v>
      </c>
      <c r="B94" s="2"/>
      <c r="C94" s="2"/>
      <c r="D94" s="2"/>
      <c r="E94" s="2"/>
      <c r="F94" s="2"/>
      <c r="G94" s="2"/>
      <c r="H94" s="6"/>
      <c r="I94" s="6"/>
      <c r="J94" s="11">
        <f t="shared" si="5"/>
        <v>0</v>
      </c>
    </row>
    <row r="95" spans="1:10" ht="15.75" hidden="1">
      <c r="A95" s="6">
        <v>4</v>
      </c>
      <c r="B95" s="2"/>
      <c r="C95" s="2"/>
      <c r="D95" s="2"/>
      <c r="E95" s="2"/>
      <c r="F95" s="2"/>
      <c r="G95" s="2"/>
      <c r="H95" s="6"/>
      <c r="I95" s="6"/>
      <c r="J95" s="11">
        <f t="shared" si="5"/>
        <v>0</v>
      </c>
    </row>
    <row r="96" spans="1:10" ht="15.75" hidden="1">
      <c r="A96" s="6"/>
      <c r="B96" s="2"/>
      <c r="C96" s="2"/>
      <c r="D96" s="2"/>
      <c r="E96" s="2"/>
      <c r="F96" s="2"/>
      <c r="G96" s="2"/>
      <c r="H96" s="6"/>
      <c r="I96" s="6"/>
      <c r="J96" s="11">
        <f t="shared" si="5"/>
        <v>0</v>
      </c>
    </row>
    <row r="97" spans="1:10" ht="15.75" hidden="1">
      <c r="A97" s="6"/>
      <c r="B97" s="2"/>
      <c r="C97" s="2"/>
      <c r="D97" s="2"/>
      <c r="E97" s="2"/>
      <c r="F97" s="2"/>
      <c r="G97" s="2"/>
      <c r="H97" s="6"/>
      <c r="I97" s="6"/>
      <c r="J97" s="11">
        <f t="shared" si="5"/>
        <v>0</v>
      </c>
    </row>
    <row r="98" spans="1:10" ht="15.75" hidden="1">
      <c r="A98" s="6"/>
      <c r="B98" s="2"/>
      <c r="C98" s="2"/>
      <c r="D98" s="2"/>
      <c r="E98" s="2"/>
      <c r="F98" s="2"/>
      <c r="G98" s="2"/>
      <c r="H98" s="6"/>
      <c r="I98" s="6"/>
      <c r="J98" s="11">
        <f t="shared" si="5"/>
        <v>0</v>
      </c>
    </row>
    <row r="99" spans="1:10" ht="15.75" hidden="1">
      <c r="A99" s="6"/>
      <c r="B99" s="2"/>
      <c r="C99" s="2"/>
      <c r="D99" s="2"/>
      <c r="E99" s="2"/>
      <c r="F99" s="2"/>
      <c r="G99" s="2"/>
      <c r="H99" s="6"/>
      <c r="I99" s="6"/>
      <c r="J99" s="11">
        <f t="shared" ref="J99:J117" si="6">H99+I99</f>
        <v>0</v>
      </c>
    </row>
    <row r="100" spans="1:10" ht="15.75" hidden="1">
      <c r="A100" s="6"/>
      <c r="B100" s="2"/>
      <c r="C100" s="2"/>
      <c r="D100" s="2"/>
      <c r="E100" s="2"/>
      <c r="F100" s="2"/>
      <c r="G100" s="2"/>
      <c r="H100" s="6"/>
      <c r="I100" s="6"/>
      <c r="J100" s="11">
        <f t="shared" si="6"/>
        <v>0</v>
      </c>
    </row>
    <row r="101" spans="1:10" ht="15.75" hidden="1">
      <c r="A101" s="6"/>
      <c r="B101" s="2"/>
      <c r="C101" s="2"/>
      <c r="D101" s="2"/>
      <c r="E101" s="2"/>
      <c r="F101" s="2"/>
      <c r="G101" s="2"/>
      <c r="H101" s="6"/>
      <c r="I101" s="6"/>
      <c r="J101" s="11">
        <f t="shared" si="6"/>
        <v>0</v>
      </c>
    </row>
    <row r="102" spans="1:10" ht="15.75" hidden="1">
      <c r="A102" s="6"/>
      <c r="B102" s="2"/>
      <c r="C102" s="2"/>
      <c r="D102" s="2"/>
      <c r="E102" s="2"/>
      <c r="F102" s="2"/>
      <c r="G102" s="2"/>
      <c r="H102" s="6"/>
      <c r="I102" s="6"/>
      <c r="J102" s="11">
        <f t="shared" si="6"/>
        <v>0</v>
      </c>
    </row>
    <row r="103" spans="1:10" ht="15.75" hidden="1">
      <c r="A103" s="6"/>
      <c r="B103" s="2"/>
      <c r="C103" s="2"/>
      <c r="D103" s="2"/>
      <c r="E103" s="2"/>
      <c r="F103" s="2"/>
      <c r="G103" s="2"/>
      <c r="H103" s="6"/>
      <c r="I103" s="6"/>
      <c r="J103" s="11">
        <f t="shared" si="6"/>
        <v>0</v>
      </c>
    </row>
    <row r="104" spans="1:10" ht="15.75" hidden="1">
      <c r="A104" s="6"/>
      <c r="B104" s="2"/>
      <c r="C104" s="2"/>
      <c r="D104" s="2"/>
      <c r="E104" s="2"/>
      <c r="F104" s="2"/>
      <c r="G104" s="2"/>
      <c r="H104" s="6"/>
      <c r="I104" s="6"/>
      <c r="J104" s="11">
        <f t="shared" si="6"/>
        <v>0</v>
      </c>
    </row>
    <row r="105" spans="1:10" ht="15.75" hidden="1">
      <c r="A105" s="6"/>
      <c r="B105" s="2"/>
      <c r="C105" s="2"/>
      <c r="D105" s="2"/>
      <c r="E105" s="2"/>
      <c r="F105" s="2"/>
      <c r="G105" s="2"/>
      <c r="H105" s="6"/>
      <c r="I105" s="6"/>
      <c r="J105" s="11">
        <f t="shared" si="6"/>
        <v>0</v>
      </c>
    </row>
    <row r="106" spans="1:10" ht="15.75" hidden="1">
      <c r="A106" s="6"/>
      <c r="B106" s="2"/>
      <c r="C106" s="2"/>
      <c r="D106" s="2"/>
      <c r="E106" s="2"/>
      <c r="F106" s="2"/>
      <c r="G106" s="2"/>
      <c r="H106" s="6"/>
      <c r="I106" s="6"/>
      <c r="J106" s="11">
        <f t="shared" si="6"/>
        <v>0</v>
      </c>
    </row>
    <row r="107" spans="1:10" ht="15.75" hidden="1">
      <c r="A107" s="6"/>
      <c r="B107" s="2"/>
      <c r="C107" s="2"/>
      <c r="D107" s="2"/>
      <c r="E107" s="2"/>
      <c r="F107" s="2"/>
      <c r="G107" s="2"/>
      <c r="H107" s="6"/>
      <c r="I107" s="6"/>
      <c r="J107" s="11">
        <f t="shared" si="6"/>
        <v>0</v>
      </c>
    </row>
    <row r="108" spans="1:10" ht="15.75" hidden="1">
      <c r="A108" s="6"/>
      <c r="B108" s="2"/>
      <c r="C108" s="2"/>
      <c r="D108" s="2"/>
      <c r="E108" s="2"/>
      <c r="F108" s="2"/>
      <c r="G108" s="2"/>
      <c r="H108" s="6"/>
      <c r="I108" s="6"/>
      <c r="J108" s="11">
        <f t="shared" si="6"/>
        <v>0</v>
      </c>
    </row>
    <row r="109" spans="1:10" ht="15.75" hidden="1">
      <c r="A109" s="6"/>
      <c r="B109" s="2"/>
      <c r="C109" s="2"/>
      <c r="D109" s="2"/>
      <c r="E109" s="2"/>
      <c r="F109" s="2"/>
      <c r="G109" s="2"/>
      <c r="H109" s="6"/>
      <c r="I109" s="6"/>
      <c r="J109" s="11">
        <f t="shared" si="6"/>
        <v>0</v>
      </c>
    </row>
    <row r="110" spans="1:10" ht="15.75" hidden="1">
      <c r="A110" s="6"/>
      <c r="B110" s="2"/>
      <c r="C110" s="2"/>
      <c r="D110" s="2"/>
      <c r="E110" s="2"/>
      <c r="F110" s="2"/>
      <c r="G110" s="2"/>
      <c r="H110" s="6"/>
      <c r="I110" s="6"/>
      <c r="J110" s="11">
        <f t="shared" si="6"/>
        <v>0</v>
      </c>
    </row>
    <row r="111" spans="1:10" ht="15.75" hidden="1">
      <c r="A111" s="6"/>
      <c r="B111" s="2"/>
      <c r="C111" s="2"/>
      <c r="D111" s="2"/>
      <c r="E111" s="2"/>
      <c r="F111" s="2"/>
      <c r="G111" s="2"/>
      <c r="H111" s="6"/>
      <c r="I111" s="6"/>
      <c r="J111" s="11">
        <f t="shared" si="6"/>
        <v>0</v>
      </c>
    </row>
    <row r="112" spans="1:10" ht="15.75" hidden="1">
      <c r="A112" s="6"/>
      <c r="B112" s="2"/>
      <c r="C112" s="2"/>
      <c r="D112" s="2"/>
      <c r="E112" s="2"/>
      <c r="F112" s="2"/>
      <c r="G112" s="2"/>
      <c r="H112" s="6"/>
      <c r="I112" s="6"/>
      <c r="J112" s="11">
        <f t="shared" si="6"/>
        <v>0</v>
      </c>
    </row>
    <row r="113" spans="1:10" ht="15.75" hidden="1">
      <c r="A113" s="6"/>
      <c r="B113" s="2"/>
      <c r="C113" s="2"/>
      <c r="D113" s="2"/>
      <c r="E113" s="2"/>
      <c r="F113" s="2"/>
      <c r="G113" s="2"/>
      <c r="H113" s="6"/>
      <c r="I113" s="6"/>
      <c r="J113" s="11">
        <f t="shared" si="6"/>
        <v>0</v>
      </c>
    </row>
    <row r="114" spans="1:10" ht="15.75" hidden="1">
      <c r="A114" s="6"/>
      <c r="B114" s="2"/>
      <c r="C114" s="2"/>
      <c r="D114" s="2"/>
      <c r="E114" s="2"/>
      <c r="F114" s="2"/>
      <c r="G114" s="2"/>
      <c r="H114" s="6"/>
      <c r="I114" s="6"/>
      <c r="J114" s="11">
        <f t="shared" si="6"/>
        <v>0</v>
      </c>
    </row>
    <row r="115" spans="1:10" ht="15.75" hidden="1">
      <c r="A115" s="6"/>
      <c r="B115" s="2"/>
      <c r="C115" s="2"/>
      <c r="D115" s="2"/>
      <c r="E115" s="2"/>
      <c r="F115" s="2"/>
      <c r="G115" s="2"/>
      <c r="H115" s="6"/>
      <c r="I115" s="6"/>
      <c r="J115" s="11">
        <f t="shared" si="6"/>
        <v>0</v>
      </c>
    </row>
    <row r="116" spans="1:10" ht="15.75" hidden="1">
      <c r="A116" s="6"/>
      <c r="B116" s="2"/>
      <c r="C116" s="2"/>
      <c r="D116" s="2"/>
      <c r="E116" s="2"/>
      <c r="F116" s="2"/>
      <c r="G116" s="2"/>
      <c r="H116" s="6"/>
      <c r="I116" s="6"/>
      <c r="J116" s="11">
        <f t="shared" si="6"/>
        <v>0</v>
      </c>
    </row>
    <row r="117" spans="1:10" ht="15.75" hidden="1">
      <c r="A117" s="7"/>
      <c r="B117" s="3"/>
      <c r="C117" s="3"/>
      <c r="D117" s="3"/>
      <c r="E117" s="3"/>
      <c r="F117" s="3"/>
      <c r="G117" s="3"/>
      <c r="H117" s="7"/>
      <c r="I117" s="7"/>
      <c r="J117" s="12">
        <f t="shared" si="6"/>
        <v>0</v>
      </c>
    </row>
    <row r="119" spans="1:10" ht="15.75" hidden="1">
      <c r="D119" s="21" t="s">
        <v>68</v>
      </c>
      <c r="E119" s="22"/>
      <c r="F119" s="22"/>
      <c r="G119" s="23"/>
      <c r="H119" s="24" t="s">
        <v>22</v>
      </c>
      <c r="I119" s="24"/>
      <c r="J119" s="24"/>
    </row>
    <row r="120" spans="1:10" ht="45" hidden="1">
      <c r="A120" s="8" t="s">
        <v>17</v>
      </c>
      <c r="B120" s="8" t="s">
        <v>19</v>
      </c>
      <c r="C120" s="8" t="s">
        <v>20</v>
      </c>
      <c r="D120" s="8" t="s">
        <v>24</v>
      </c>
      <c r="E120" s="8" t="s">
        <v>25</v>
      </c>
      <c r="F120" s="8"/>
      <c r="G120" s="8" t="s">
        <v>21</v>
      </c>
      <c r="H120" s="8" t="s">
        <v>26</v>
      </c>
      <c r="I120" s="8" t="s">
        <v>27</v>
      </c>
      <c r="J120" s="9" t="s">
        <v>18</v>
      </c>
    </row>
    <row r="121" spans="1:10" ht="15.75" hidden="1">
      <c r="A121" s="5">
        <v>1</v>
      </c>
      <c r="B121" s="4"/>
      <c r="C121" s="4"/>
      <c r="D121" s="4"/>
      <c r="E121" s="4"/>
      <c r="F121" s="4"/>
      <c r="G121" s="4"/>
      <c r="H121" s="5"/>
      <c r="I121" s="5"/>
      <c r="J121" s="10">
        <f t="shared" ref="J121:J126" si="7">H121+I121</f>
        <v>0</v>
      </c>
    </row>
    <row r="122" spans="1:10" ht="15.75" hidden="1">
      <c r="A122" s="5" t="s">
        <v>104</v>
      </c>
      <c r="B122" s="2"/>
      <c r="C122" s="2"/>
      <c r="D122" s="2"/>
      <c r="E122" s="2"/>
      <c r="F122" s="2"/>
      <c r="G122" s="2"/>
      <c r="H122" s="6"/>
      <c r="I122" s="6"/>
      <c r="J122" s="11">
        <f t="shared" si="7"/>
        <v>0</v>
      </c>
    </row>
    <row r="123" spans="1:10" ht="15.75" hidden="1">
      <c r="A123" s="5" t="s">
        <v>104</v>
      </c>
      <c r="B123" s="2"/>
      <c r="C123" s="2"/>
      <c r="D123" s="2"/>
      <c r="E123" s="2"/>
      <c r="F123" s="2"/>
      <c r="G123" s="2"/>
      <c r="H123" s="6"/>
      <c r="I123" s="6"/>
      <c r="J123" s="11">
        <f t="shared" si="7"/>
        <v>0</v>
      </c>
    </row>
    <row r="124" spans="1:10" ht="15.75" hidden="1">
      <c r="A124" s="6">
        <v>4</v>
      </c>
      <c r="B124" s="2"/>
      <c r="C124" s="2"/>
      <c r="D124" s="2"/>
      <c r="E124" s="2"/>
      <c r="F124" s="2"/>
      <c r="G124" s="2"/>
      <c r="H124" s="6"/>
      <c r="I124" s="6"/>
      <c r="J124" s="11">
        <f t="shared" si="7"/>
        <v>0</v>
      </c>
    </row>
    <row r="125" spans="1:10" ht="15.75" hidden="1">
      <c r="A125" s="5">
        <v>5</v>
      </c>
      <c r="B125" s="2"/>
      <c r="C125" s="2"/>
      <c r="D125" s="2"/>
      <c r="E125" s="2"/>
      <c r="F125" s="2"/>
      <c r="G125" s="2"/>
      <c r="H125" s="6"/>
      <c r="I125" s="6"/>
      <c r="J125" s="11">
        <f t="shared" si="7"/>
        <v>0</v>
      </c>
    </row>
    <row r="126" spans="1:10" ht="15.75" hidden="1">
      <c r="A126" s="5">
        <v>6</v>
      </c>
      <c r="B126" s="2"/>
      <c r="C126" s="2"/>
      <c r="D126" s="2"/>
      <c r="E126" s="2"/>
      <c r="F126" s="2"/>
      <c r="G126" s="2"/>
      <c r="H126" s="6"/>
      <c r="I126" s="6"/>
      <c r="J126" s="11">
        <f t="shared" si="7"/>
        <v>0</v>
      </c>
    </row>
    <row r="127" spans="1:10" ht="15.75" hidden="1">
      <c r="A127" s="6"/>
      <c r="B127" s="2"/>
      <c r="C127" s="2"/>
      <c r="D127" s="2"/>
      <c r="E127" s="2"/>
      <c r="F127" s="2"/>
      <c r="G127" s="2"/>
      <c r="H127" s="6"/>
      <c r="I127" s="6"/>
      <c r="J127" s="11">
        <f t="shared" ref="J127:J130" si="8">H127+I127</f>
        <v>0</v>
      </c>
    </row>
    <row r="128" spans="1:10" ht="15.75" hidden="1">
      <c r="A128" s="6"/>
      <c r="B128" s="2"/>
      <c r="C128" s="2"/>
      <c r="D128" s="2"/>
      <c r="E128" s="2"/>
      <c r="F128" s="2"/>
      <c r="G128" s="2"/>
      <c r="H128" s="6"/>
      <c r="I128" s="6"/>
      <c r="J128" s="11">
        <f t="shared" si="8"/>
        <v>0</v>
      </c>
    </row>
    <row r="129" spans="1:10" ht="15.75" hidden="1">
      <c r="A129" s="6"/>
      <c r="B129" s="2"/>
      <c r="C129" s="2"/>
      <c r="D129" s="2"/>
      <c r="E129" s="2"/>
      <c r="F129" s="2"/>
      <c r="G129" s="2"/>
      <c r="H129" s="6"/>
      <c r="I129" s="6"/>
      <c r="J129" s="11">
        <f t="shared" si="8"/>
        <v>0</v>
      </c>
    </row>
    <row r="130" spans="1:10" ht="15.75" hidden="1">
      <c r="A130" s="7"/>
      <c r="B130" s="3"/>
      <c r="C130" s="3"/>
      <c r="D130" s="3"/>
      <c r="E130" s="3"/>
      <c r="F130" s="3"/>
      <c r="G130" s="3"/>
      <c r="H130" s="7"/>
      <c r="I130" s="7"/>
      <c r="J130" s="12">
        <f t="shared" si="8"/>
        <v>0</v>
      </c>
    </row>
    <row r="131" spans="1:10" ht="15" hidden="1"/>
    <row r="132" spans="1:10" ht="15.6">
      <c r="D132" s="21" t="s">
        <v>100</v>
      </c>
      <c r="E132" s="22"/>
      <c r="F132" s="22"/>
      <c r="G132" s="23"/>
      <c r="H132" s="24" t="s">
        <v>22</v>
      </c>
      <c r="I132" s="24"/>
      <c r="J132" s="24"/>
    </row>
    <row r="133" spans="1:10" ht="38.4">
      <c r="A133" s="8" t="s">
        <v>17</v>
      </c>
      <c r="B133" s="8" t="s">
        <v>19</v>
      </c>
      <c r="C133" s="8" t="s">
        <v>20</v>
      </c>
      <c r="D133" s="8" t="s">
        <v>24</v>
      </c>
      <c r="E133" s="8" t="s">
        <v>25</v>
      </c>
      <c r="F133" s="8"/>
      <c r="G133" s="8" t="s">
        <v>21</v>
      </c>
      <c r="H133" s="8" t="s">
        <v>26</v>
      </c>
      <c r="I133" s="8" t="s">
        <v>27</v>
      </c>
      <c r="J133" s="9" t="s">
        <v>18</v>
      </c>
    </row>
    <row r="134" spans="1:10" ht="15.6">
      <c r="A134" s="5">
        <v>1</v>
      </c>
      <c r="B134" s="4" t="s">
        <v>51</v>
      </c>
      <c r="C134" s="4" t="s">
        <v>98</v>
      </c>
      <c r="D134" s="4" t="s">
        <v>133</v>
      </c>
      <c r="E134" s="4" t="s">
        <v>124</v>
      </c>
      <c r="F134" s="4" t="s">
        <v>262</v>
      </c>
      <c r="G134" s="5" t="s">
        <v>82</v>
      </c>
      <c r="H134" s="5">
        <v>41</v>
      </c>
      <c r="I134" s="5"/>
      <c r="J134" s="10">
        <f t="shared" ref="J134:J146" si="9">H134+I134</f>
        <v>41</v>
      </c>
    </row>
    <row r="135" spans="1:10" ht="15.6">
      <c r="A135" s="5">
        <v>2</v>
      </c>
      <c r="B135" s="2" t="s">
        <v>111</v>
      </c>
      <c r="C135" s="2" t="s">
        <v>112</v>
      </c>
      <c r="D135" s="2" t="s">
        <v>233</v>
      </c>
      <c r="E135" s="2" t="s">
        <v>245</v>
      </c>
      <c r="F135" s="2" t="s">
        <v>69</v>
      </c>
      <c r="G135" s="6" t="s">
        <v>82</v>
      </c>
      <c r="H135" s="6">
        <v>8</v>
      </c>
      <c r="I135" s="6"/>
      <c r="J135" s="11">
        <f t="shared" si="9"/>
        <v>8</v>
      </c>
    </row>
    <row r="136" spans="1:10" ht="15.6">
      <c r="A136" s="5">
        <v>3</v>
      </c>
      <c r="B136" s="2" t="s">
        <v>29</v>
      </c>
      <c r="C136" s="2" t="s">
        <v>95</v>
      </c>
      <c r="D136" s="2" t="s">
        <v>96</v>
      </c>
      <c r="E136" s="2" t="s">
        <v>97</v>
      </c>
      <c r="F136" s="2" t="s">
        <v>69</v>
      </c>
      <c r="G136" s="6" t="s">
        <v>38</v>
      </c>
      <c r="H136" s="6">
        <v>43</v>
      </c>
      <c r="I136" s="6"/>
      <c r="J136" s="11">
        <f t="shared" si="9"/>
        <v>43</v>
      </c>
    </row>
    <row r="137" spans="1:10" ht="15.6">
      <c r="A137" s="6">
        <v>4</v>
      </c>
      <c r="B137" s="2" t="s">
        <v>8</v>
      </c>
      <c r="C137" s="2" t="s">
        <v>144</v>
      </c>
      <c r="D137" s="2" t="s">
        <v>84</v>
      </c>
      <c r="E137" s="2" t="s">
        <v>93</v>
      </c>
      <c r="F137" s="2" t="s">
        <v>70</v>
      </c>
      <c r="G137" s="6" t="s">
        <v>38</v>
      </c>
      <c r="H137" s="6">
        <v>31</v>
      </c>
      <c r="I137" s="6"/>
      <c r="J137" s="11">
        <f t="shared" si="9"/>
        <v>31</v>
      </c>
    </row>
    <row r="138" spans="1:10" ht="15.6">
      <c r="A138" s="5">
        <v>5</v>
      </c>
      <c r="B138" s="2" t="s">
        <v>170</v>
      </c>
      <c r="C138" s="2" t="s">
        <v>204</v>
      </c>
      <c r="D138" s="2" t="s">
        <v>45</v>
      </c>
      <c r="E138" s="2" t="s">
        <v>123</v>
      </c>
      <c r="F138" s="2" t="s">
        <v>70</v>
      </c>
      <c r="G138" s="6" t="s">
        <v>38</v>
      </c>
      <c r="H138" s="6">
        <v>22</v>
      </c>
      <c r="I138" s="6"/>
      <c r="J138" s="11">
        <f t="shared" si="9"/>
        <v>22</v>
      </c>
    </row>
    <row r="139" spans="1:10" ht="15.6">
      <c r="A139" s="5">
        <v>6</v>
      </c>
      <c r="B139" s="2" t="s">
        <v>205</v>
      </c>
      <c r="C139" s="2" t="s">
        <v>32</v>
      </c>
      <c r="D139" s="2" t="s">
        <v>44</v>
      </c>
      <c r="E139" s="2" t="s">
        <v>253</v>
      </c>
      <c r="F139" s="2" t="s">
        <v>69</v>
      </c>
      <c r="G139" s="6" t="s">
        <v>82</v>
      </c>
      <c r="H139" s="6">
        <v>21</v>
      </c>
      <c r="I139" s="6"/>
      <c r="J139" s="11">
        <f t="shared" si="9"/>
        <v>21</v>
      </c>
    </row>
    <row r="140" spans="1:10" ht="15.6">
      <c r="A140" s="6">
        <v>7</v>
      </c>
      <c r="B140" s="2" t="s">
        <v>85</v>
      </c>
      <c r="C140" s="2" t="s">
        <v>277</v>
      </c>
      <c r="D140" s="2" t="s">
        <v>41</v>
      </c>
      <c r="E140" s="2" t="s">
        <v>50</v>
      </c>
      <c r="F140" s="2" t="s">
        <v>69</v>
      </c>
      <c r="G140" s="6" t="s">
        <v>13</v>
      </c>
      <c r="H140" s="6">
        <v>23</v>
      </c>
      <c r="I140" s="6"/>
      <c r="J140" s="11">
        <f t="shared" si="9"/>
        <v>23</v>
      </c>
    </row>
    <row r="141" spans="1:10" ht="15.6">
      <c r="A141" s="5">
        <v>8</v>
      </c>
      <c r="B141" s="2" t="s">
        <v>89</v>
      </c>
      <c r="C141" s="2" t="s">
        <v>90</v>
      </c>
      <c r="D141" s="2" t="s">
        <v>151</v>
      </c>
      <c r="E141" s="2" t="s">
        <v>59</v>
      </c>
      <c r="F141" s="2" t="s">
        <v>69</v>
      </c>
      <c r="G141" s="6" t="s">
        <v>38</v>
      </c>
      <c r="H141" s="6">
        <v>33</v>
      </c>
      <c r="I141" s="6"/>
      <c r="J141" s="11">
        <f t="shared" si="9"/>
        <v>33</v>
      </c>
    </row>
    <row r="142" spans="1:10" ht="15.6">
      <c r="A142" s="5">
        <v>9</v>
      </c>
      <c r="B142" s="2" t="s">
        <v>113</v>
      </c>
      <c r="C142" s="2" t="s">
        <v>132</v>
      </c>
      <c r="D142" s="2" t="s">
        <v>40</v>
      </c>
      <c r="E142" s="2" t="s">
        <v>61</v>
      </c>
      <c r="F142" s="2" t="s">
        <v>69</v>
      </c>
      <c r="G142" s="6" t="s">
        <v>38</v>
      </c>
      <c r="H142" s="6">
        <v>31</v>
      </c>
      <c r="I142" s="6"/>
      <c r="J142" s="11">
        <f t="shared" si="9"/>
        <v>31</v>
      </c>
    </row>
    <row r="143" spans="1:10" ht="15.6">
      <c r="A143" s="6">
        <v>10</v>
      </c>
      <c r="B143" s="2" t="s">
        <v>268</v>
      </c>
      <c r="C143" s="2" t="s">
        <v>269</v>
      </c>
      <c r="D143" s="2" t="s">
        <v>40</v>
      </c>
      <c r="E143" s="2" t="s">
        <v>124</v>
      </c>
      <c r="F143" s="2" t="s">
        <v>127</v>
      </c>
      <c r="G143" s="6" t="s">
        <v>38</v>
      </c>
      <c r="H143" s="6">
        <v>32</v>
      </c>
      <c r="I143" s="6"/>
      <c r="J143" s="11">
        <f t="shared" si="9"/>
        <v>32</v>
      </c>
    </row>
    <row r="144" spans="1:10" ht="15.6">
      <c r="A144" s="5">
        <v>11</v>
      </c>
      <c r="B144" s="2"/>
      <c r="C144" s="2"/>
      <c r="D144" s="2"/>
      <c r="E144" s="2"/>
      <c r="F144" s="2"/>
      <c r="G144" s="6"/>
      <c r="H144" s="6"/>
      <c r="I144" s="6"/>
      <c r="J144" s="11">
        <f t="shared" si="9"/>
        <v>0</v>
      </c>
    </row>
    <row r="145" spans="1:10" ht="15.6">
      <c r="A145" s="5">
        <v>12</v>
      </c>
      <c r="B145" s="2"/>
      <c r="C145" s="2"/>
      <c r="D145" s="2"/>
      <c r="E145" s="2"/>
      <c r="F145" s="2"/>
      <c r="G145" s="6"/>
      <c r="H145" s="6"/>
      <c r="I145" s="6"/>
      <c r="J145" s="11">
        <f t="shared" si="9"/>
        <v>0</v>
      </c>
    </row>
    <row r="146" spans="1:10" ht="15.6">
      <c r="A146" s="6">
        <v>13</v>
      </c>
      <c r="B146" s="2"/>
      <c r="C146" s="2"/>
      <c r="D146" s="2"/>
      <c r="E146" s="2"/>
      <c r="F146" s="2"/>
      <c r="G146" s="6"/>
      <c r="H146" s="6"/>
      <c r="I146" s="6"/>
      <c r="J146" s="11">
        <f t="shared" si="9"/>
        <v>0</v>
      </c>
    </row>
    <row r="147" spans="1:10" ht="15.6">
      <c r="A147" s="6"/>
      <c r="B147" s="2"/>
      <c r="C147" s="2"/>
      <c r="D147" s="2"/>
      <c r="E147" s="2"/>
      <c r="F147" s="2"/>
      <c r="G147" s="2"/>
      <c r="H147" s="6"/>
      <c r="I147" s="6"/>
      <c r="J147" s="11">
        <f t="shared" ref="J147:J148" si="10">H147+I147</f>
        <v>0</v>
      </c>
    </row>
    <row r="148" spans="1:10" ht="15.6">
      <c r="A148" s="6"/>
      <c r="B148" s="2"/>
      <c r="C148" s="2"/>
      <c r="D148" s="2"/>
      <c r="E148" s="2"/>
      <c r="F148" s="2"/>
      <c r="G148" s="2"/>
      <c r="H148" s="6"/>
      <c r="I148" s="6"/>
      <c r="J148" s="11">
        <f t="shared" si="10"/>
        <v>0</v>
      </c>
    </row>
    <row r="150" spans="1:10" ht="15.75" hidden="1">
      <c r="D150" s="21" t="s">
        <v>102</v>
      </c>
      <c r="E150" s="22"/>
      <c r="F150" s="22"/>
      <c r="G150" s="23"/>
      <c r="H150" s="24" t="s">
        <v>22</v>
      </c>
      <c r="I150" s="24"/>
      <c r="J150" s="24"/>
    </row>
    <row r="151" spans="1:10" ht="45" hidden="1">
      <c r="A151" s="8" t="s">
        <v>17</v>
      </c>
      <c r="B151" s="8" t="s">
        <v>19</v>
      </c>
      <c r="C151" s="8" t="s">
        <v>20</v>
      </c>
      <c r="D151" s="8" t="s">
        <v>24</v>
      </c>
      <c r="E151" s="8" t="s">
        <v>25</v>
      </c>
      <c r="F151" s="8"/>
      <c r="G151" s="8" t="s">
        <v>21</v>
      </c>
      <c r="H151" s="8" t="s">
        <v>26</v>
      </c>
      <c r="I151" s="8" t="s">
        <v>27</v>
      </c>
      <c r="J151" s="9" t="s">
        <v>18</v>
      </c>
    </row>
    <row r="152" spans="1:10" ht="15.75" hidden="1">
      <c r="A152" s="6">
        <v>1</v>
      </c>
      <c r="B152" s="2" t="s">
        <v>116</v>
      </c>
      <c r="C152" s="2" t="s">
        <v>103</v>
      </c>
      <c r="D152" s="2" t="s">
        <v>4</v>
      </c>
      <c r="E152" s="2" t="s">
        <v>92</v>
      </c>
      <c r="F152" s="2"/>
      <c r="G152" s="6" t="s">
        <v>82</v>
      </c>
      <c r="H152" s="6"/>
      <c r="I152" s="6"/>
      <c r="J152" s="11">
        <f>H152+I152</f>
        <v>0</v>
      </c>
    </row>
    <row r="153" spans="1:10" ht="15.75" hidden="1">
      <c r="A153" s="5">
        <v>2</v>
      </c>
      <c r="B153" s="2" t="s">
        <v>117</v>
      </c>
      <c r="C153" s="2" t="s">
        <v>103</v>
      </c>
      <c r="D153" s="2" t="s">
        <v>122</v>
      </c>
      <c r="E153" s="2" t="s">
        <v>92</v>
      </c>
      <c r="F153" s="2"/>
      <c r="G153" s="6" t="s">
        <v>82</v>
      </c>
      <c r="H153" s="6"/>
      <c r="I153" s="6"/>
      <c r="J153" s="11">
        <f>H153+I153</f>
        <v>0</v>
      </c>
    </row>
    <row r="154" spans="1:10" ht="15.75" hidden="1">
      <c r="A154" s="5">
        <v>3</v>
      </c>
      <c r="B154" s="2" t="s">
        <v>118</v>
      </c>
      <c r="C154" s="2" t="s">
        <v>119</v>
      </c>
      <c r="D154" s="2" t="s">
        <v>4</v>
      </c>
      <c r="E154" s="2" t="s">
        <v>92</v>
      </c>
      <c r="F154" s="2"/>
      <c r="G154" s="6" t="s">
        <v>82</v>
      </c>
      <c r="H154" s="6"/>
      <c r="I154" s="6"/>
      <c r="J154" s="11">
        <f>H154+I154</f>
        <v>0</v>
      </c>
    </row>
    <row r="155" spans="1:10" ht="15.75" hidden="1">
      <c r="A155" s="6">
        <v>4</v>
      </c>
      <c r="B155" s="2"/>
      <c r="C155" s="2"/>
      <c r="D155" s="2"/>
      <c r="E155" s="2"/>
      <c r="F155" s="2"/>
      <c r="G155" s="2"/>
      <c r="H155" s="6"/>
      <c r="I155" s="6"/>
      <c r="J155" s="11">
        <f>H155+I155</f>
        <v>0</v>
      </c>
    </row>
    <row r="157" spans="1:10" ht="15.6">
      <c r="D157" s="21" t="s">
        <v>180</v>
      </c>
      <c r="E157" s="22"/>
      <c r="F157" s="22"/>
      <c r="G157" s="23"/>
      <c r="H157" s="24" t="s">
        <v>22</v>
      </c>
      <c r="I157" s="24"/>
      <c r="J157" s="24"/>
    </row>
    <row r="158" spans="1:10" ht="38.4">
      <c r="A158" s="8" t="s">
        <v>17</v>
      </c>
      <c r="B158" s="8" t="s">
        <v>19</v>
      </c>
      <c r="C158" s="8" t="s">
        <v>20</v>
      </c>
      <c r="D158" s="8" t="s">
        <v>24</v>
      </c>
      <c r="E158" s="8" t="s">
        <v>25</v>
      </c>
      <c r="F158" s="8"/>
      <c r="G158" s="8" t="s">
        <v>21</v>
      </c>
      <c r="H158" s="8" t="s">
        <v>26</v>
      </c>
      <c r="I158" s="8" t="s">
        <v>27</v>
      </c>
      <c r="J158" s="9" t="s">
        <v>18</v>
      </c>
    </row>
    <row r="159" spans="1:10" ht="15.6">
      <c r="A159" s="5">
        <v>1</v>
      </c>
      <c r="B159" s="4" t="s">
        <v>190</v>
      </c>
      <c r="C159" s="4" t="s">
        <v>191</v>
      </c>
      <c r="D159" s="4" t="s">
        <v>40</v>
      </c>
      <c r="E159" s="4" t="s">
        <v>246</v>
      </c>
      <c r="F159" s="4" t="s">
        <v>69</v>
      </c>
      <c r="G159" s="5" t="s">
        <v>82</v>
      </c>
      <c r="H159" s="5">
        <v>37</v>
      </c>
      <c r="I159" s="5"/>
      <c r="J159" s="10">
        <f t="shared" ref="J159:J172" si="11">H159+I159</f>
        <v>37</v>
      </c>
    </row>
    <row r="160" spans="1:10" ht="15.6">
      <c r="A160" s="5">
        <v>2</v>
      </c>
      <c r="B160" s="2" t="s">
        <v>156</v>
      </c>
      <c r="C160" s="2" t="s">
        <v>155</v>
      </c>
      <c r="D160" s="2" t="s">
        <v>40</v>
      </c>
      <c r="E160" s="2" t="s">
        <v>86</v>
      </c>
      <c r="F160" s="2" t="s">
        <v>69</v>
      </c>
      <c r="G160" s="6" t="s">
        <v>13</v>
      </c>
      <c r="H160" s="6">
        <v>26</v>
      </c>
      <c r="I160" s="6"/>
      <c r="J160" s="11">
        <f t="shared" si="11"/>
        <v>26</v>
      </c>
    </row>
    <row r="161" spans="1:10" ht="15.6">
      <c r="A161" s="5">
        <v>3</v>
      </c>
      <c r="B161" s="2" t="s">
        <v>197</v>
      </c>
      <c r="C161" s="2" t="s">
        <v>198</v>
      </c>
      <c r="D161" s="2" t="s">
        <v>41</v>
      </c>
      <c r="E161" s="2" t="s">
        <v>101</v>
      </c>
      <c r="F161" s="2" t="s">
        <v>263</v>
      </c>
      <c r="G161" s="6" t="s">
        <v>38</v>
      </c>
      <c r="H161" s="6">
        <v>34</v>
      </c>
      <c r="I161" s="6"/>
      <c r="J161" s="11">
        <f t="shared" si="11"/>
        <v>34</v>
      </c>
    </row>
    <row r="162" spans="1:10" ht="15.6">
      <c r="A162" s="6">
        <v>4</v>
      </c>
      <c r="B162" s="2" t="s">
        <v>163</v>
      </c>
      <c r="C162" s="2" t="s">
        <v>162</v>
      </c>
      <c r="D162" s="2" t="s">
        <v>41</v>
      </c>
      <c r="E162" s="2" t="s">
        <v>124</v>
      </c>
      <c r="F162" s="2" t="s">
        <v>71</v>
      </c>
      <c r="G162" s="6" t="s">
        <v>38</v>
      </c>
      <c r="H162" s="6">
        <v>32</v>
      </c>
      <c r="I162" s="6"/>
      <c r="J162" s="11">
        <f t="shared" si="11"/>
        <v>32</v>
      </c>
    </row>
    <row r="163" spans="1:10" ht="15.6">
      <c r="A163" s="5">
        <v>5</v>
      </c>
      <c r="B163" s="2" t="s">
        <v>160</v>
      </c>
      <c r="C163" s="2" t="s">
        <v>159</v>
      </c>
      <c r="D163" s="2" t="s">
        <v>45</v>
      </c>
      <c r="E163" s="2" t="s">
        <v>255</v>
      </c>
      <c r="F163" s="2" t="s">
        <v>70</v>
      </c>
      <c r="G163" s="6" t="s">
        <v>13</v>
      </c>
      <c r="H163" s="6">
        <v>24</v>
      </c>
      <c r="I163" s="6"/>
      <c r="J163" s="11">
        <f t="shared" si="11"/>
        <v>24</v>
      </c>
    </row>
    <row r="164" spans="1:10" ht="15.6">
      <c r="A164" s="5">
        <v>6</v>
      </c>
      <c r="B164" s="2" t="s">
        <v>210</v>
      </c>
      <c r="C164" s="2" t="s">
        <v>211</v>
      </c>
      <c r="D164" s="2" t="s">
        <v>40</v>
      </c>
      <c r="E164" s="2" t="s">
        <v>48</v>
      </c>
      <c r="F164" s="2" t="s">
        <v>69</v>
      </c>
      <c r="G164" s="6" t="s">
        <v>13</v>
      </c>
      <c r="H164" s="6">
        <v>20</v>
      </c>
      <c r="I164" s="6"/>
      <c r="J164" s="11">
        <f t="shared" si="11"/>
        <v>20</v>
      </c>
    </row>
    <row r="165" spans="1:10" ht="15.6">
      <c r="A165" s="6">
        <v>7</v>
      </c>
      <c r="B165" s="2" t="s">
        <v>167</v>
      </c>
      <c r="C165" s="2" t="s">
        <v>166</v>
      </c>
      <c r="D165" s="2" t="s">
        <v>84</v>
      </c>
      <c r="E165" s="2" t="s">
        <v>59</v>
      </c>
      <c r="F165" s="2" t="s">
        <v>70</v>
      </c>
      <c r="G165" s="6" t="s">
        <v>39</v>
      </c>
      <c r="H165" s="6">
        <v>24</v>
      </c>
      <c r="I165" s="6"/>
      <c r="J165" s="11">
        <f t="shared" si="11"/>
        <v>24</v>
      </c>
    </row>
    <row r="166" spans="1:10" ht="15.6">
      <c r="A166" s="5">
        <v>8</v>
      </c>
      <c r="B166" s="2" t="s">
        <v>217</v>
      </c>
      <c r="C166" s="2" t="s">
        <v>218</v>
      </c>
      <c r="D166" s="2" t="s">
        <v>240</v>
      </c>
      <c r="E166" s="2" t="s">
        <v>259</v>
      </c>
      <c r="F166" s="2" t="s">
        <v>69</v>
      </c>
      <c r="G166" s="6" t="s">
        <v>13</v>
      </c>
      <c r="H166" s="6"/>
      <c r="I166" s="6"/>
      <c r="J166" s="11">
        <f t="shared" si="11"/>
        <v>0</v>
      </c>
    </row>
    <row r="167" spans="1:10" ht="15.6">
      <c r="A167" s="5">
        <v>9</v>
      </c>
      <c r="B167" s="2" t="s">
        <v>270</v>
      </c>
      <c r="C167" s="2" t="s">
        <v>271</v>
      </c>
      <c r="D167" s="2" t="s">
        <v>40</v>
      </c>
      <c r="E167" s="2" t="s">
        <v>273</v>
      </c>
      <c r="F167" s="2" t="s">
        <v>69</v>
      </c>
      <c r="G167" s="6" t="s">
        <v>13</v>
      </c>
      <c r="H167" s="6">
        <v>36</v>
      </c>
      <c r="I167" s="6"/>
      <c r="J167" s="11">
        <f t="shared" si="11"/>
        <v>36</v>
      </c>
    </row>
    <row r="168" spans="1:10" ht="15.6">
      <c r="A168" s="6">
        <v>10</v>
      </c>
      <c r="B168" s="2"/>
      <c r="C168" s="2"/>
      <c r="D168" s="2"/>
      <c r="E168" s="2"/>
      <c r="F168" s="2"/>
      <c r="G168" s="6"/>
      <c r="H168" s="6"/>
      <c r="I168" s="6"/>
      <c r="J168" s="11">
        <f t="shared" si="11"/>
        <v>0</v>
      </c>
    </row>
    <row r="169" spans="1:10" ht="15.6">
      <c r="A169" s="5">
        <v>11</v>
      </c>
      <c r="B169" s="2"/>
      <c r="C169" s="2"/>
      <c r="D169" s="2"/>
      <c r="E169" s="2"/>
      <c r="F169" s="2"/>
      <c r="G169" s="6"/>
      <c r="H169" s="6"/>
      <c r="I169" s="6"/>
      <c r="J169" s="11">
        <f t="shared" si="11"/>
        <v>0</v>
      </c>
    </row>
    <row r="170" spans="1:10" ht="15.6">
      <c r="A170" s="5">
        <v>12</v>
      </c>
      <c r="B170" s="2"/>
      <c r="C170" s="2"/>
      <c r="D170" s="2"/>
      <c r="E170" s="2"/>
      <c r="F170" s="2"/>
      <c r="G170" s="6"/>
      <c r="H170" s="6"/>
      <c r="I170" s="6"/>
      <c r="J170" s="11">
        <f t="shared" si="11"/>
        <v>0</v>
      </c>
    </row>
    <row r="171" spans="1:10" ht="15.6">
      <c r="A171" s="6">
        <v>13</v>
      </c>
      <c r="B171" s="2"/>
      <c r="C171" s="2"/>
      <c r="D171" s="2"/>
      <c r="E171" s="2"/>
      <c r="F171" s="2"/>
      <c r="G171" s="6"/>
      <c r="H171" s="6"/>
      <c r="I171" s="6"/>
      <c r="J171" s="11">
        <f t="shared" si="11"/>
        <v>0</v>
      </c>
    </row>
    <row r="172" spans="1:10" ht="15.6">
      <c r="A172" s="5">
        <v>14</v>
      </c>
      <c r="B172" s="2"/>
      <c r="C172" s="2"/>
      <c r="D172" s="2"/>
      <c r="E172" s="2"/>
      <c r="F172" s="2"/>
      <c r="G172" s="6"/>
      <c r="H172" s="6"/>
      <c r="I172" s="6"/>
      <c r="J172" s="11">
        <f t="shared" si="11"/>
        <v>0</v>
      </c>
    </row>
    <row r="175" spans="1:10" ht="15.6">
      <c r="D175" s="21" t="s">
        <v>68</v>
      </c>
      <c r="E175" s="22"/>
      <c r="F175" s="22"/>
      <c r="G175" s="23"/>
      <c r="H175" s="24" t="s">
        <v>22</v>
      </c>
      <c r="I175" s="24"/>
      <c r="J175" s="24"/>
    </row>
    <row r="176" spans="1:10" ht="38.4">
      <c r="A176" s="8" t="s">
        <v>17</v>
      </c>
      <c r="B176" s="8" t="s">
        <v>19</v>
      </c>
      <c r="C176" s="8" t="s">
        <v>20</v>
      </c>
      <c r="D176" s="8" t="s">
        <v>24</v>
      </c>
      <c r="E176" s="8" t="s">
        <v>25</v>
      </c>
      <c r="F176" s="8"/>
      <c r="G176" s="8" t="s">
        <v>21</v>
      </c>
      <c r="H176" s="8" t="s">
        <v>26</v>
      </c>
      <c r="I176" s="8" t="s">
        <v>27</v>
      </c>
      <c r="J176" s="9" t="s">
        <v>18</v>
      </c>
    </row>
    <row r="177" spans="1:10" ht="15.6">
      <c r="A177" s="5">
        <v>1</v>
      </c>
      <c r="B177" s="4" t="s">
        <v>188</v>
      </c>
      <c r="C177" s="4" t="s">
        <v>275</v>
      </c>
      <c r="D177" s="4" t="s">
        <v>41</v>
      </c>
      <c r="E177" s="4" t="s">
        <v>243</v>
      </c>
      <c r="F177" s="4" t="s">
        <v>69</v>
      </c>
      <c r="G177" s="5" t="s">
        <v>82</v>
      </c>
      <c r="H177" s="5"/>
      <c r="I177" s="5"/>
      <c r="J177" s="10">
        <f t="shared" ref="J177:J183" si="12">H177+I177</f>
        <v>0</v>
      </c>
    </row>
    <row r="178" spans="1:10" ht="15.6">
      <c r="A178" s="5">
        <v>2</v>
      </c>
      <c r="B178" s="2" t="s">
        <v>139</v>
      </c>
      <c r="C178" s="2" t="s">
        <v>280</v>
      </c>
      <c r="D178" s="2" t="s">
        <v>84</v>
      </c>
      <c r="E178" s="2" t="s">
        <v>59</v>
      </c>
      <c r="F178" s="2" t="s">
        <v>71</v>
      </c>
      <c r="G178" s="6" t="s">
        <v>38</v>
      </c>
      <c r="H178" s="6">
        <v>25</v>
      </c>
      <c r="I178" s="6"/>
      <c r="J178" s="11">
        <f t="shared" si="12"/>
        <v>25</v>
      </c>
    </row>
    <row r="179" spans="1:10" ht="15.6">
      <c r="A179" s="5">
        <v>3</v>
      </c>
      <c r="B179" s="2" t="s">
        <v>226</v>
      </c>
      <c r="C179" s="2" t="s">
        <v>227</v>
      </c>
      <c r="D179" s="2" t="s">
        <v>242</v>
      </c>
      <c r="E179" s="2" t="s">
        <v>261</v>
      </c>
      <c r="F179" s="2" t="s">
        <v>265</v>
      </c>
      <c r="G179" s="6" t="s">
        <v>82</v>
      </c>
      <c r="H179" s="6"/>
      <c r="I179" s="6"/>
      <c r="J179" s="11">
        <f t="shared" si="12"/>
        <v>0</v>
      </c>
    </row>
    <row r="180" spans="1:10" ht="15.6">
      <c r="A180" s="5">
        <v>4</v>
      </c>
      <c r="B180" s="2" t="s">
        <v>231</v>
      </c>
      <c r="C180" s="2" t="s">
        <v>232</v>
      </c>
      <c r="D180" s="2" t="s">
        <v>44</v>
      </c>
      <c r="E180" s="2" t="s">
        <v>176</v>
      </c>
      <c r="F180" s="2" t="s">
        <v>69</v>
      </c>
      <c r="G180" s="6" t="s">
        <v>38</v>
      </c>
      <c r="H180" s="6">
        <v>16</v>
      </c>
      <c r="I180" s="6"/>
      <c r="J180" s="11">
        <f t="shared" si="12"/>
        <v>16</v>
      </c>
    </row>
    <row r="181" spans="1:10" ht="15.6">
      <c r="A181" s="5">
        <v>5</v>
      </c>
      <c r="B181" s="2"/>
      <c r="C181" s="2"/>
      <c r="D181" s="2"/>
      <c r="E181" s="2"/>
      <c r="F181" s="2"/>
      <c r="G181" s="6"/>
      <c r="H181" s="6"/>
      <c r="I181" s="6"/>
      <c r="J181" s="11">
        <f t="shared" si="12"/>
        <v>0</v>
      </c>
    </row>
    <row r="182" spans="1:10" ht="15.6">
      <c r="A182" s="5">
        <v>6</v>
      </c>
      <c r="B182" s="2"/>
      <c r="C182" s="2"/>
      <c r="D182" s="2"/>
      <c r="E182" s="2"/>
      <c r="F182" s="2"/>
      <c r="G182" s="6"/>
      <c r="H182" s="6"/>
      <c r="I182" s="6"/>
      <c r="J182" s="11">
        <f t="shared" si="12"/>
        <v>0</v>
      </c>
    </row>
    <row r="183" spans="1:10" ht="15.6">
      <c r="A183" s="5">
        <v>7</v>
      </c>
      <c r="B183" s="2"/>
      <c r="C183" s="2"/>
      <c r="D183" s="2"/>
      <c r="E183" s="2"/>
      <c r="F183" s="2"/>
      <c r="G183" s="6"/>
      <c r="H183" s="6"/>
      <c r="I183" s="6"/>
      <c r="J183" s="11">
        <f t="shared" si="12"/>
        <v>0</v>
      </c>
    </row>
  </sheetData>
  <autoFilter ref="A8:J65"/>
  <sortState ref="B9:G59">
    <sortCondition ref="C9:C59"/>
  </sortState>
  <mergeCells count="20">
    <mergeCell ref="D157:G157"/>
    <mergeCell ref="H157:J157"/>
    <mergeCell ref="D175:G175"/>
    <mergeCell ref="H175:J175"/>
    <mergeCell ref="D150:G150"/>
    <mergeCell ref="H150:J150"/>
    <mergeCell ref="A1:J1"/>
    <mergeCell ref="A2:J2"/>
    <mergeCell ref="A4:J4"/>
    <mergeCell ref="A5:J5"/>
    <mergeCell ref="D7:G7"/>
    <mergeCell ref="H7:J7"/>
    <mergeCell ref="D132:G132"/>
    <mergeCell ref="H132:J132"/>
    <mergeCell ref="D67:G67"/>
    <mergeCell ref="H67:J67"/>
    <mergeCell ref="D90:G90"/>
    <mergeCell ref="H90:J90"/>
    <mergeCell ref="D119:G119"/>
    <mergeCell ref="H119:J119"/>
  </mergeCells>
  <pageMargins left="0.47244094488188981" right="0.31496062992125984" top="0.35433070866141736" bottom="0.39370078740157483" header="0.31496062992125984" footer="0.31496062992125984"/>
  <pageSetup scale="72" fitToHeight="2" orientation="portrait" r:id="rId1"/>
  <headerFooter>
    <oddFooter>&amp;C_x000D_&amp;1#&amp;"Noto IKEA Latin"&amp;8&amp;K5A5A5A Internal</oddFooter>
  </headerFooter>
  <rowBreaks count="1" manualBreakCount="1">
    <brk id="65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3"/>
  <sheetViews>
    <sheetView zoomScaleNormal="100" workbookViewId="0">
      <selection activeCell="U40" sqref="U40"/>
    </sheetView>
  </sheetViews>
  <sheetFormatPr defaultRowHeight="14.4"/>
  <cols>
    <col min="1" max="1" width="7.88671875" bestFit="1" customWidth="1"/>
    <col min="2" max="2" width="12.88671875" customWidth="1"/>
    <col min="3" max="3" width="15.88671875" bestFit="1" customWidth="1"/>
    <col min="4" max="4" width="19.44140625" customWidth="1"/>
    <col min="5" max="5" width="34.6640625" bestFit="1" customWidth="1"/>
    <col min="6" max="6" width="19.33203125" customWidth="1"/>
    <col min="7" max="7" width="7" customWidth="1"/>
    <col min="8" max="8" width="15.44140625" customWidth="1"/>
    <col min="9" max="9" width="7.33203125" customWidth="1"/>
    <col min="10" max="10" width="6.6640625" customWidth="1"/>
    <col min="11" max="11" width="8.109375" customWidth="1"/>
  </cols>
  <sheetData>
    <row r="1" spans="1:11" ht="18.7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8">
      <c r="A2" s="25" t="s">
        <v>15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82.95" customHeight="1"/>
    <row r="4" spans="1:11" ht="23.4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ht="21">
      <c r="A5" s="27" t="s">
        <v>185</v>
      </c>
      <c r="B5" s="28"/>
      <c r="C5" s="28"/>
      <c r="D5" s="28"/>
      <c r="E5" s="28"/>
      <c r="F5" s="28"/>
      <c r="G5" s="28"/>
      <c r="H5" s="28"/>
      <c r="I5" s="28"/>
      <c r="J5" s="28"/>
      <c r="K5" s="29"/>
    </row>
    <row r="6" spans="1:11" ht="4.2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5.6">
      <c r="D7" s="30"/>
      <c r="E7" s="30"/>
      <c r="F7" s="30"/>
      <c r="G7" s="30"/>
      <c r="I7" s="24" t="s">
        <v>22</v>
      </c>
      <c r="J7" s="24"/>
      <c r="K7" s="24"/>
    </row>
    <row r="8" spans="1:11" ht="37.950000000000003" customHeight="1">
      <c r="A8" s="8" t="s">
        <v>17</v>
      </c>
      <c r="B8" s="8" t="s">
        <v>19</v>
      </c>
      <c r="C8" s="8" t="s">
        <v>20</v>
      </c>
      <c r="D8" s="8" t="s">
        <v>24</v>
      </c>
      <c r="E8" s="8" t="s">
        <v>23</v>
      </c>
      <c r="F8" s="8" t="s">
        <v>178</v>
      </c>
      <c r="G8" s="8" t="s">
        <v>179</v>
      </c>
      <c r="H8" s="8" t="s">
        <v>74</v>
      </c>
      <c r="I8" s="8" t="s">
        <v>26</v>
      </c>
      <c r="J8" s="8" t="s">
        <v>27</v>
      </c>
      <c r="K8" s="9" t="s">
        <v>18</v>
      </c>
    </row>
    <row r="9" spans="1:11" ht="15.75">
      <c r="A9" s="6">
        <v>1</v>
      </c>
      <c r="B9" s="4" t="s">
        <v>29</v>
      </c>
      <c r="C9" s="4" t="s">
        <v>199</v>
      </c>
      <c r="D9" s="4" t="s">
        <v>41</v>
      </c>
      <c r="E9" s="2" t="s">
        <v>248</v>
      </c>
      <c r="F9" s="4" t="s">
        <v>263</v>
      </c>
      <c r="G9" s="4" t="s">
        <v>38</v>
      </c>
      <c r="H9" s="5" t="s">
        <v>14</v>
      </c>
      <c r="I9" s="5">
        <f>IF(C9="","",VLOOKUP(C9,'HFT Open kategorie'!$C$9:$J$204,6,FALSE))</f>
        <v>42</v>
      </c>
      <c r="J9" s="5">
        <f>IF(C9="","",VLOOKUP(C9,'HFT Open kategorie'!$C$9:$J$204,7,FALSE))</f>
        <v>0</v>
      </c>
      <c r="K9" s="10">
        <f>IF(C9="","",VLOOKUP(C9,'HFT Open kategorie'!$C$9:$J$204,8,FALSE))</f>
        <v>42</v>
      </c>
    </row>
    <row r="10" spans="1:11" ht="15.6">
      <c r="A10" s="6">
        <v>2</v>
      </c>
      <c r="B10" s="2" t="s">
        <v>201</v>
      </c>
      <c r="C10" s="2" t="s">
        <v>202</v>
      </c>
      <c r="D10" s="2" t="s">
        <v>235</v>
      </c>
      <c r="E10" s="2" t="s">
        <v>125</v>
      </c>
      <c r="F10" s="2" t="s">
        <v>73</v>
      </c>
      <c r="G10" s="2" t="s">
        <v>13</v>
      </c>
      <c r="H10" s="5" t="s">
        <v>14</v>
      </c>
      <c r="I10" s="6">
        <f>IF(C10="","",VLOOKUP(C10,'HFT Open kategorie'!$C$9:$J$204,6,FALSE))</f>
        <v>40</v>
      </c>
      <c r="J10" s="6">
        <f>IF(C10="","",VLOOKUP(C10,'HFT Open kategorie'!$C$9:$J$204,7,FALSE))</f>
        <v>0</v>
      </c>
      <c r="K10" s="11">
        <f>IF(C10="","",VLOOKUP(C10,'HFT Open kategorie'!$C$9:$J$204,8,FALSE))</f>
        <v>40</v>
      </c>
    </row>
    <row r="11" spans="1:11" ht="15.6">
      <c r="A11" s="6">
        <v>3</v>
      </c>
      <c r="B11" s="2" t="s">
        <v>113</v>
      </c>
      <c r="C11" s="2" t="s">
        <v>208</v>
      </c>
      <c r="D11" s="2" t="s">
        <v>84</v>
      </c>
      <c r="E11" s="2" t="s">
        <v>97</v>
      </c>
      <c r="F11" s="2" t="s">
        <v>69</v>
      </c>
      <c r="G11" s="2" t="s">
        <v>38</v>
      </c>
      <c r="H11" s="5" t="s">
        <v>14</v>
      </c>
      <c r="I11" s="6">
        <f>IF(C11="","",VLOOKUP(C11,'HFT Open kategorie'!$C$9:$J$204,6,FALSE))</f>
        <v>28</v>
      </c>
      <c r="J11" s="6">
        <f>IF(C11="","",VLOOKUP(C11,'HFT Open kategorie'!$C$9:$J$204,7,FALSE))</f>
        <v>0</v>
      </c>
      <c r="K11" s="11">
        <f>IF(C11="","",VLOOKUP(C11,'HFT Open kategorie'!$C$9:$J$204,8,FALSE))</f>
        <v>28</v>
      </c>
    </row>
    <row r="12" spans="1:11" ht="15.6">
      <c r="A12" s="6">
        <v>4</v>
      </c>
      <c r="B12" s="2" t="s">
        <v>113</v>
      </c>
      <c r="C12" s="2" t="s">
        <v>228</v>
      </c>
      <c r="D12" s="2" t="s">
        <v>42</v>
      </c>
      <c r="E12" s="2" t="s">
        <v>101</v>
      </c>
      <c r="F12" s="2" t="s">
        <v>127</v>
      </c>
      <c r="G12" s="2" t="s">
        <v>38</v>
      </c>
      <c r="H12" s="16" t="s">
        <v>128</v>
      </c>
      <c r="I12" s="6">
        <f>IF(C12="","",VLOOKUP(C12,'HFT Open kategorie'!$C$9:$J$204,6,FALSE))</f>
        <v>31</v>
      </c>
      <c r="J12" s="6">
        <f>IF(C12="","",VLOOKUP(C12,'HFT Open kategorie'!$C$9:$J$204,7,FALSE))</f>
        <v>0</v>
      </c>
      <c r="K12" s="11">
        <f>IF(C12="","",VLOOKUP(C12,'HFT Open kategorie'!$C$9:$J$204,8,FALSE))</f>
        <v>31</v>
      </c>
    </row>
    <row r="13" spans="1:11" ht="15.6">
      <c r="A13" s="6">
        <v>5</v>
      </c>
      <c r="B13" s="2" t="s">
        <v>51</v>
      </c>
      <c r="C13" s="2" t="s">
        <v>136</v>
      </c>
      <c r="D13" s="2" t="s">
        <v>40</v>
      </c>
      <c r="E13" s="2" t="s">
        <v>48</v>
      </c>
      <c r="F13" s="2" t="s">
        <v>73</v>
      </c>
      <c r="G13" s="2" t="s">
        <v>82</v>
      </c>
      <c r="H13" s="5" t="s">
        <v>14</v>
      </c>
      <c r="I13" s="6">
        <f>IF(C13="","",VLOOKUP(C13,'HFT Open kategorie'!$C$9:$J$204,6,FALSE))</f>
        <v>27</v>
      </c>
      <c r="J13" s="6">
        <f>IF(C13="","",VLOOKUP(C13,'HFT Open kategorie'!$C$9:$J$204,7,FALSE))</f>
        <v>0</v>
      </c>
      <c r="K13" s="11">
        <f>IF(C13="","",VLOOKUP(C13,'HFT Open kategorie'!$C$9:$J$204,8,FALSE))</f>
        <v>27</v>
      </c>
    </row>
    <row r="14" spans="1:11" ht="15.6">
      <c r="A14" s="6">
        <v>6</v>
      </c>
      <c r="B14" s="2" t="s">
        <v>231</v>
      </c>
      <c r="C14" s="2" t="s">
        <v>232</v>
      </c>
      <c r="D14" s="2" t="s">
        <v>44</v>
      </c>
      <c r="E14" s="2" t="s">
        <v>176</v>
      </c>
      <c r="F14" s="2" t="s">
        <v>69</v>
      </c>
      <c r="G14" s="2" t="s">
        <v>38</v>
      </c>
      <c r="H14" s="5" t="s">
        <v>138</v>
      </c>
      <c r="I14" s="6">
        <f>IF(C14="","",VLOOKUP(C14,'HFT Open kategorie'!$C$9:$J$204,6,FALSE))</f>
        <v>16</v>
      </c>
      <c r="J14" s="6">
        <f>IF(C14="","",VLOOKUP(C14,'HFT Open kategorie'!$C$9:$J$204,7,FALSE))</f>
        <v>0</v>
      </c>
      <c r="K14" s="11">
        <f>IF(C14="","",VLOOKUP(C14,'HFT Open kategorie'!$C$9:$J$204,8,FALSE))</f>
        <v>16</v>
      </c>
    </row>
    <row r="15" spans="1:11" ht="15.6">
      <c r="A15" s="6">
        <v>7</v>
      </c>
      <c r="B15" s="2" t="s">
        <v>0</v>
      </c>
      <c r="C15" s="2" t="s">
        <v>161</v>
      </c>
      <c r="D15" s="2" t="s">
        <v>42</v>
      </c>
      <c r="E15" s="2" t="s">
        <v>101</v>
      </c>
      <c r="F15" s="2" t="s">
        <v>71</v>
      </c>
      <c r="G15" s="2" t="s">
        <v>13</v>
      </c>
      <c r="H15" s="16" t="s">
        <v>128</v>
      </c>
      <c r="I15" s="6">
        <f>IF(C15="","",VLOOKUP(C15,'HFT Open kategorie'!$C$9:$J$204,6,FALSE))</f>
        <v>31</v>
      </c>
      <c r="J15" s="6">
        <f>IF(C15="","",VLOOKUP(C15,'HFT Open kategorie'!$C$9:$J$204,7,FALSE))</f>
        <v>0</v>
      </c>
      <c r="K15" s="11">
        <f>IF(C15="","",VLOOKUP(C15,'HFT Open kategorie'!$C$9:$J$204,8,FALSE))</f>
        <v>31</v>
      </c>
    </row>
    <row r="16" spans="1:11" ht="15.6">
      <c r="A16" s="6">
        <v>8</v>
      </c>
      <c r="B16" s="2" t="s">
        <v>9</v>
      </c>
      <c r="C16" s="2" t="s">
        <v>10</v>
      </c>
      <c r="D16" s="2" t="s">
        <v>45</v>
      </c>
      <c r="E16" s="2" t="s">
        <v>62</v>
      </c>
      <c r="F16" s="2" t="s">
        <v>69</v>
      </c>
      <c r="G16" s="2" t="s">
        <v>82</v>
      </c>
      <c r="H16" s="5" t="s">
        <v>14</v>
      </c>
      <c r="I16" s="6">
        <f>IF(C16="","",VLOOKUP(C16,'HFT Open kategorie'!$C$9:$J$204,6,FALSE))</f>
        <v>28</v>
      </c>
      <c r="J16" s="6">
        <f>IF(C16="","",VLOOKUP(C16,'HFT Open kategorie'!$C$9:$J$204,7,FALSE))</f>
        <v>0</v>
      </c>
      <c r="K16" s="11">
        <f>IF(C16="","",VLOOKUP(C16,'HFT Open kategorie'!$C$9:$J$204,8,FALSE))</f>
        <v>28</v>
      </c>
    </row>
    <row r="17" spans="1:11" ht="15.6">
      <c r="A17" s="6">
        <v>9</v>
      </c>
      <c r="B17" s="2" t="s">
        <v>152</v>
      </c>
      <c r="C17" s="2" t="s">
        <v>172</v>
      </c>
      <c r="D17" s="2" t="s">
        <v>43</v>
      </c>
      <c r="E17" s="2" t="s">
        <v>257</v>
      </c>
      <c r="F17" s="2" t="s">
        <v>69</v>
      </c>
      <c r="G17" s="2" t="s">
        <v>39</v>
      </c>
      <c r="H17" s="16" t="s">
        <v>128</v>
      </c>
      <c r="I17" s="6">
        <f>IF(C17="","",VLOOKUP(C17,'HFT Open kategorie'!$C$9:$J$204,6,FALSE))</f>
        <v>27</v>
      </c>
      <c r="J17" s="6">
        <f>IF(C17="","",VLOOKUP(C17,'HFT Open kategorie'!$C$9:$J$204,7,FALSE))</f>
        <v>0</v>
      </c>
      <c r="K17" s="11">
        <f>IF(C17="","",VLOOKUP(C17,'HFT Open kategorie'!$C$9:$J$204,8,FALSE))</f>
        <v>27</v>
      </c>
    </row>
    <row r="18" spans="1:11" ht="15.75">
      <c r="A18" s="6">
        <v>10</v>
      </c>
      <c r="B18" s="2" t="s">
        <v>76</v>
      </c>
      <c r="C18" s="2" t="s">
        <v>77</v>
      </c>
      <c r="D18" s="2" t="s">
        <v>235</v>
      </c>
      <c r="E18" s="2" t="s">
        <v>124</v>
      </c>
      <c r="F18" s="2" t="s">
        <v>69</v>
      </c>
      <c r="G18" s="2" t="s">
        <v>13</v>
      </c>
      <c r="H18" s="5" t="s">
        <v>14</v>
      </c>
      <c r="I18" s="6">
        <f>IF(C18="","",VLOOKUP(C18,'HFT Open kategorie'!$C$9:$J$204,6,FALSE))</f>
        <v>29</v>
      </c>
      <c r="J18" s="6">
        <f>IF(C18="","",VLOOKUP(C18,'HFT Open kategorie'!$C$9:$J$204,7,FALSE))</f>
        <v>0</v>
      </c>
      <c r="K18" s="11">
        <f>IF(C18="","",VLOOKUP(C18,'HFT Open kategorie'!$C$9:$J$204,8,FALSE))</f>
        <v>29</v>
      </c>
    </row>
    <row r="19" spans="1:11" ht="15.6">
      <c r="A19" s="6">
        <v>11</v>
      </c>
      <c r="B19" s="2" t="s">
        <v>52</v>
      </c>
      <c r="C19" s="2" t="s">
        <v>56</v>
      </c>
      <c r="D19" s="2" t="s">
        <v>133</v>
      </c>
      <c r="E19" s="2" t="s">
        <v>123</v>
      </c>
      <c r="F19" s="2" t="s">
        <v>168</v>
      </c>
      <c r="G19" s="2" t="s">
        <v>82</v>
      </c>
      <c r="H19" s="5" t="s">
        <v>14</v>
      </c>
      <c r="I19" s="6">
        <f>IF(C19="","",VLOOKUP(C19,'HFT Open kategorie'!$C$9:$J$204,6,FALSE))</f>
        <v>28</v>
      </c>
      <c r="J19" s="6">
        <f>IF(C19="","",VLOOKUP(C19,'HFT Open kategorie'!$C$9:$J$204,7,FALSE))</f>
        <v>0</v>
      </c>
      <c r="K19" s="11">
        <f>IF(C19="","",VLOOKUP(C19,'HFT Open kategorie'!$C$9:$J$204,8,FALSE))</f>
        <v>28</v>
      </c>
    </row>
    <row r="20" spans="1:11" ht="15.75">
      <c r="A20" s="6">
        <v>12</v>
      </c>
      <c r="B20" s="2" t="s">
        <v>174</v>
      </c>
      <c r="C20" s="2" t="s">
        <v>173</v>
      </c>
      <c r="D20" s="2" t="s">
        <v>41</v>
      </c>
      <c r="E20" s="2" t="s">
        <v>175</v>
      </c>
      <c r="F20" s="2" t="s">
        <v>69</v>
      </c>
      <c r="G20" s="2" t="s">
        <v>82</v>
      </c>
      <c r="H20" s="5" t="s">
        <v>14</v>
      </c>
      <c r="I20" s="6">
        <f>IF(C20="","",VLOOKUP(C20,'HFT Open kategorie'!$C$9:$J$204,6,FALSE))</f>
        <v>42</v>
      </c>
      <c r="J20" s="6">
        <f>IF(C20="","",VLOOKUP(C20,'HFT Open kategorie'!$C$9:$J$204,7,FALSE))</f>
        <v>0</v>
      </c>
      <c r="K20" s="11">
        <f>IF(C20="","",VLOOKUP(C20,'HFT Open kategorie'!$C$9:$J$204,8,FALSE))</f>
        <v>42</v>
      </c>
    </row>
    <row r="21" spans="1:11" ht="15.75">
      <c r="A21" s="6">
        <v>13</v>
      </c>
      <c r="B21" s="2" t="s">
        <v>29</v>
      </c>
      <c r="C21" s="2" t="s">
        <v>274</v>
      </c>
      <c r="D21" s="2" t="s">
        <v>40</v>
      </c>
      <c r="E21" s="2" t="s">
        <v>48</v>
      </c>
      <c r="F21" s="2" t="s">
        <v>69</v>
      </c>
      <c r="G21" s="2" t="s">
        <v>82</v>
      </c>
      <c r="H21" s="5" t="s">
        <v>14</v>
      </c>
      <c r="I21" s="6">
        <f>IF(C21="","",VLOOKUP(C21,'HFT Open kategorie'!$C$9:$J$204,6,FALSE))</f>
        <v>36</v>
      </c>
      <c r="J21" s="6">
        <f>IF(C21="","",VLOOKUP(C21,'HFT Open kategorie'!$C$9:$J$204,7,FALSE))</f>
        <v>0</v>
      </c>
      <c r="K21" s="11">
        <f>IF(C21="","",VLOOKUP(C21,'HFT Open kategorie'!$C$9:$J$204,8,FALSE))</f>
        <v>36</v>
      </c>
    </row>
    <row r="22" spans="1:11" ht="15.6">
      <c r="A22" s="6">
        <v>14</v>
      </c>
      <c r="B22" s="2" t="s">
        <v>190</v>
      </c>
      <c r="C22" s="2" t="s">
        <v>191</v>
      </c>
      <c r="D22" s="2" t="s">
        <v>40</v>
      </c>
      <c r="E22" s="2" t="s">
        <v>246</v>
      </c>
      <c r="F22" s="2" t="s">
        <v>69</v>
      </c>
      <c r="G22" s="2" t="s">
        <v>82</v>
      </c>
      <c r="H22" s="16" t="s">
        <v>266</v>
      </c>
      <c r="I22" s="6">
        <f>IF(C22="","",VLOOKUP(C22,'HFT Open kategorie'!$C$9:$J$204,6,FALSE))</f>
        <v>37</v>
      </c>
      <c r="J22" s="6">
        <f>IF(C22="","",VLOOKUP(C22,'HFT Open kategorie'!$C$9:$J$204,7,FALSE))</f>
        <v>0</v>
      </c>
      <c r="K22" s="11">
        <f>IF(C22="","",VLOOKUP(C22,'HFT Open kategorie'!$C$9:$J$204,8,FALSE))</f>
        <v>37</v>
      </c>
    </row>
    <row r="23" spans="1:11" ht="15.6">
      <c r="A23" s="6">
        <v>15</v>
      </c>
      <c r="B23" s="2" t="s">
        <v>213</v>
      </c>
      <c r="C23" s="2" t="s">
        <v>214</v>
      </c>
      <c r="D23" s="2" t="s">
        <v>121</v>
      </c>
      <c r="E23" s="2" t="s">
        <v>123</v>
      </c>
      <c r="F23" s="2" t="s">
        <v>69</v>
      </c>
      <c r="G23" s="2" t="s">
        <v>39</v>
      </c>
      <c r="H23" s="5" t="s">
        <v>14</v>
      </c>
      <c r="I23" s="6">
        <f>IF(C23="","",VLOOKUP(C23,'HFT Open kategorie'!$C$9:$J$204,6,FALSE))</f>
        <v>35</v>
      </c>
      <c r="J23" s="6">
        <f>IF(C23="","",VLOOKUP(C23,'HFT Open kategorie'!$C$9:$J$204,7,FALSE))</f>
        <v>0</v>
      </c>
      <c r="K23" s="11">
        <f>IF(C23="","",VLOOKUP(C23,'HFT Open kategorie'!$C$9:$J$204,8,FALSE))</f>
        <v>35</v>
      </c>
    </row>
    <row r="24" spans="1:11" ht="15.6">
      <c r="A24" s="6">
        <v>16</v>
      </c>
      <c r="B24" s="2" t="s">
        <v>150</v>
      </c>
      <c r="C24" s="2" t="s">
        <v>149</v>
      </c>
      <c r="D24" s="2" t="s">
        <v>4</v>
      </c>
      <c r="E24" s="2" t="s">
        <v>83</v>
      </c>
      <c r="F24" s="2" t="s">
        <v>70</v>
      </c>
      <c r="G24" s="2" t="s">
        <v>82</v>
      </c>
      <c r="H24" s="5" t="s">
        <v>14</v>
      </c>
      <c r="I24" s="6">
        <f>IF(C24="","",VLOOKUP(C24,'HFT Open kategorie'!$C$9:$J$204,6,FALSE))</f>
        <v>29</v>
      </c>
      <c r="J24" s="6">
        <f>IF(C24="","",VLOOKUP(C24,'HFT Open kategorie'!$C$9:$J$204,7,FALSE))</f>
        <v>0</v>
      </c>
      <c r="K24" s="11">
        <f>IF(C24="","",VLOOKUP(C24,'HFT Open kategorie'!$C$9:$J$204,8,FALSE))</f>
        <v>29</v>
      </c>
    </row>
    <row r="25" spans="1:11" ht="15.6">
      <c r="A25" s="6">
        <v>17</v>
      </c>
      <c r="B25" s="2" t="s">
        <v>156</v>
      </c>
      <c r="C25" s="2" t="s">
        <v>155</v>
      </c>
      <c r="D25" s="2" t="s">
        <v>40</v>
      </c>
      <c r="E25" s="2" t="s">
        <v>86</v>
      </c>
      <c r="F25" s="2" t="s">
        <v>69</v>
      </c>
      <c r="G25" s="2" t="s">
        <v>13</v>
      </c>
      <c r="H25" s="16" t="s">
        <v>266</v>
      </c>
      <c r="I25" s="6">
        <f>IF(C25="","",VLOOKUP(C25,'HFT Open kategorie'!$C$9:$J$204,6,FALSE))</f>
        <v>26</v>
      </c>
      <c r="J25" s="6">
        <f>IF(C25="","",VLOOKUP(C25,'HFT Open kategorie'!$C$9:$J$204,7,FALSE))</f>
        <v>0</v>
      </c>
      <c r="K25" s="11">
        <f>IF(C25="","",VLOOKUP(C25,'HFT Open kategorie'!$C$9:$J$204,8,FALSE))</f>
        <v>26</v>
      </c>
    </row>
    <row r="26" spans="1:11" ht="15.6">
      <c r="A26" s="6">
        <v>18</v>
      </c>
      <c r="B26" s="2" t="s">
        <v>197</v>
      </c>
      <c r="C26" s="2" t="s">
        <v>198</v>
      </c>
      <c r="D26" s="2" t="s">
        <v>41</v>
      </c>
      <c r="E26" s="2" t="s">
        <v>101</v>
      </c>
      <c r="F26" s="2" t="s">
        <v>263</v>
      </c>
      <c r="G26" s="2" t="s">
        <v>38</v>
      </c>
      <c r="H26" s="16" t="s">
        <v>266</v>
      </c>
      <c r="I26" s="6">
        <f>IF(C26="","",VLOOKUP(C26,'HFT Open kategorie'!$C$9:$J$204,6,FALSE))</f>
        <v>34</v>
      </c>
      <c r="J26" s="6">
        <f>IF(C26="","",VLOOKUP(C26,'HFT Open kategorie'!$C$9:$J$204,7,FALSE))</f>
        <v>0</v>
      </c>
      <c r="K26" s="11">
        <f>IF(C26="","",VLOOKUP(C26,'HFT Open kategorie'!$C$9:$J$204,8,FALSE))</f>
        <v>34</v>
      </c>
    </row>
    <row r="27" spans="1:11" ht="15.6">
      <c r="A27" s="6">
        <v>19</v>
      </c>
      <c r="B27" s="2" t="s">
        <v>139</v>
      </c>
      <c r="C27" s="2" t="s">
        <v>194</v>
      </c>
      <c r="D27" s="2" t="s">
        <v>58</v>
      </c>
      <c r="E27" s="2" t="s">
        <v>123</v>
      </c>
      <c r="F27" s="2" t="s">
        <v>168</v>
      </c>
      <c r="G27" s="2" t="s">
        <v>82</v>
      </c>
      <c r="H27" s="16" t="s">
        <v>14</v>
      </c>
      <c r="I27" s="6">
        <f>IF(C27="","",VLOOKUP(C27,'HFT Open kategorie'!$C$9:$J$204,6,FALSE))</f>
        <v>29</v>
      </c>
      <c r="J27" s="6">
        <f>IF(C27="","",VLOOKUP(C27,'HFT Open kategorie'!$C$9:$J$204,7,FALSE))</f>
        <v>0</v>
      </c>
      <c r="K27" s="11">
        <f>IF(C27="","",VLOOKUP(C27,'HFT Open kategorie'!$C$9:$J$204,8,FALSE))</f>
        <v>29</v>
      </c>
    </row>
    <row r="28" spans="1:11" ht="15.6">
      <c r="A28" s="6">
        <v>20</v>
      </c>
      <c r="B28" s="2" t="s">
        <v>5</v>
      </c>
      <c r="C28" s="2" t="s">
        <v>34</v>
      </c>
      <c r="D28" s="2" t="s">
        <v>46</v>
      </c>
      <c r="E28" s="2" t="s">
        <v>123</v>
      </c>
      <c r="F28" s="2" t="s">
        <v>127</v>
      </c>
      <c r="G28" s="2" t="s">
        <v>39</v>
      </c>
      <c r="H28" s="16" t="s">
        <v>128</v>
      </c>
      <c r="I28" s="6">
        <f>IF(C28="","",VLOOKUP(C28,'HFT Open kategorie'!$C$9:$J$204,6,FALSE))</f>
        <v>17</v>
      </c>
      <c r="J28" s="6">
        <f>IF(C28="","",VLOOKUP(C28,'HFT Open kategorie'!$C$9:$J$204,7,FALSE))</f>
        <v>0</v>
      </c>
      <c r="K28" s="11">
        <f>IF(C28="","",VLOOKUP(C28,'HFT Open kategorie'!$C$9:$J$204,8,FALSE))</f>
        <v>17</v>
      </c>
    </row>
    <row r="29" spans="1:11" ht="15.75">
      <c r="A29" s="6">
        <v>21</v>
      </c>
      <c r="B29" s="2" t="s">
        <v>222</v>
      </c>
      <c r="C29" s="2" t="s">
        <v>223</v>
      </c>
      <c r="D29" s="2" t="s">
        <v>239</v>
      </c>
      <c r="E29" s="2" t="s">
        <v>124</v>
      </c>
      <c r="F29" s="2" t="s">
        <v>73</v>
      </c>
      <c r="G29" s="2" t="s">
        <v>39</v>
      </c>
      <c r="H29" s="13" t="s">
        <v>14</v>
      </c>
      <c r="I29" s="6">
        <f>IF(C29="","",VLOOKUP(C29,'HFT Open kategorie'!$C$9:$J$204,6,FALSE))</f>
        <v>32</v>
      </c>
      <c r="J29" s="6">
        <f>IF(C29="","",VLOOKUP(C29,'HFT Open kategorie'!$C$9:$J$204,7,FALSE))</f>
        <v>0</v>
      </c>
      <c r="K29" s="11">
        <f>IF(C29="","",VLOOKUP(C29,'HFT Open kategorie'!$C$9:$J$204,8,FALSE))</f>
        <v>32</v>
      </c>
    </row>
    <row r="30" spans="1:11" ht="15.6">
      <c r="A30" s="6">
        <v>22</v>
      </c>
      <c r="B30" s="2" t="s">
        <v>217</v>
      </c>
      <c r="C30" s="2" t="s">
        <v>218</v>
      </c>
      <c r="D30" s="2" t="s">
        <v>240</v>
      </c>
      <c r="E30" s="2" t="s">
        <v>259</v>
      </c>
      <c r="F30" s="2" t="s">
        <v>69</v>
      </c>
      <c r="G30" s="2" t="s">
        <v>13</v>
      </c>
      <c r="H30" s="16" t="s">
        <v>266</v>
      </c>
      <c r="I30" s="6">
        <f>IF(C30="","",VLOOKUP(C30,'HFT Open kategorie'!$C$9:$J$204,6,FALSE))</f>
        <v>0</v>
      </c>
      <c r="J30" s="6">
        <f>IF(C30="","",VLOOKUP(C30,'HFT Open kategorie'!$C$9:$J$204,7,FALSE))</f>
        <v>0</v>
      </c>
      <c r="K30" s="11">
        <f>IF(C30="","",VLOOKUP(C30,'HFT Open kategorie'!$C$9:$J$204,8,FALSE))</f>
        <v>0</v>
      </c>
    </row>
    <row r="31" spans="1:11" ht="15.6">
      <c r="A31" s="6">
        <v>23</v>
      </c>
      <c r="B31" s="2" t="s">
        <v>80</v>
      </c>
      <c r="C31" s="2" t="s">
        <v>81</v>
      </c>
      <c r="D31" s="2" t="s">
        <v>57</v>
      </c>
      <c r="E31" s="2" t="s">
        <v>251</v>
      </c>
      <c r="F31" s="2" t="s">
        <v>127</v>
      </c>
      <c r="G31" s="2" t="s">
        <v>13</v>
      </c>
      <c r="H31" s="16" t="s">
        <v>14</v>
      </c>
      <c r="I31" s="6">
        <f>IF(C31="","",VLOOKUP(C31,'HFT Open kategorie'!$C$9:$J$204,6,FALSE))</f>
        <v>30</v>
      </c>
      <c r="J31" s="6">
        <f>IF(C31="","",VLOOKUP(C31,'HFT Open kategorie'!$C$9:$J$204,7,FALSE))</f>
        <v>0</v>
      </c>
      <c r="K31" s="11">
        <f>IF(C31="","",VLOOKUP(C31,'HFT Open kategorie'!$C$9:$J$204,8,FALSE))</f>
        <v>30</v>
      </c>
    </row>
    <row r="32" spans="1:11" ht="15.75">
      <c r="A32" s="6">
        <v>24</v>
      </c>
      <c r="B32" s="2" t="s">
        <v>186</v>
      </c>
      <c r="C32" s="2" t="s">
        <v>115</v>
      </c>
      <c r="D32" s="2" t="s">
        <v>41</v>
      </c>
      <c r="E32" s="2" t="s">
        <v>125</v>
      </c>
      <c r="F32" s="2" t="s">
        <v>127</v>
      </c>
      <c r="G32" s="2" t="s">
        <v>13</v>
      </c>
      <c r="H32" s="5" t="s">
        <v>14</v>
      </c>
      <c r="I32" s="6">
        <f>IF(C32="","",VLOOKUP(C32,'HFT Open kategorie'!$C$9:$J$204,6,FALSE))</f>
        <v>36</v>
      </c>
      <c r="J32" s="6">
        <f>IF(C32="","",VLOOKUP(C32,'HFT Open kategorie'!$C$9:$J$204,7,FALSE))</f>
        <v>0</v>
      </c>
      <c r="K32" s="11">
        <f>IF(C32="","",VLOOKUP(C32,'HFT Open kategorie'!$C$9:$J$204,8,FALSE))</f>
        <v>36</v>
      </c>
    </row>
    <row r="33" spans="1:11" ht="15.6">
      <c r="A33" s="6">
        <v>25</v>
      </c>
      <c r="B33" s="2" t="s">
        <v>167</v>
      </c>
      <c r="C33" s="2" t="s">
        <v>166</v>
      </c>
      <c r="D33" s="2" t="s">
        <v>84</v>
      </c>
      <c r="E33" s="2" t="s">
        <v>59</v>
      </c>
      <c r="F33" s="2" t="s">
        <v>70</v>
      </c>
      <c r="G33" s="2" t="s">
        <v>39</v>
      </c>
      <c r="H33" s="16" t="s">
        <v>266</v>
      </c>
      <c r="I33" s="6">
        <f>IF(C33="","",VLOOKUP(C33,'HFT Open kategorie'!$C$9:$J$204,6,FALSE))</f>
        <v>24</v>
      </c>
      <c r="J33" s="6">
        <f>IF(C33="","",VLOOKUP(C33,'HFT Open kategorie'!$C$9:$J$204,7,FALSE))</f>
        <v>0</v>
      </c>
      <c r="K33" s="11">
        <f>IF(C33="","",VLOOKUP(C33,'HFT Open kategorie'!$C$9:$J$204,8,FALSE))</f>
        <v>24</v>
      </c>
    </row>
    <row r="34" spans="1:11" ht="15.6">
      <c r="A34" s="6">
        <v>26</v>
      </c>
      <c r="B34" s="2" t="s">
        <v>107</v>
      </c>
      <c r="C34" s="2" t="s">
        <v>165</v>
      </c>
      <c r="D34" s="2" t="s">
        <v>121</v>
      </c>
      <c r="E34" s="2" t="s">
        <v>59</v>
      </c>
      <c r="F34" s="2" t="s">
        <v>70</v>
      </c>
      <c r="G34" s="2" t="s">
        <v>39</v>
      </c>
      <c r="H34" s="5" t="s">
        <v>14</v>
      </c>
      <c r="I34" s="6">
        <f>IF(C34="","",VLOOKUP(C34,'HFT Open kategorie'!$C$9:$J$204,6,FALSE))</f>
        <v>38</v>
      </c>
      <c r="J34" s="6">
        <f>IF(C34="","",VLOOKUP(C34,'HFT Open kategorie'!$C$9:$J$204,7,FALSE))</f>
        <v>0</v>
      </c>
      <c r="K34" s="11">
        <f>IF(C34="","",VLOOKUP(C34,'HFT Open kategorie'!$C$9:$J$204,8,FALSE))</f>
        <v>38</v>
      </c>
    </row>
    <row r="35" spans="1:11" ht="15.6">
      <c r="A35" s="6">
        <v>27</v>
      </c>
      <c r="B35" s="2" t="s">
        <v>7</v>
      </c>
      <c r="C35" s="2" t="s">
        <v>6</v>
      </c>
      <c r="D35" s="2" t="s">
        <v>236</v>
      </c>
      <c r="E35" s="2" t="s">
        <v>48</v>
      </c>
      <c r="F35" s="2" t="s">
        <v>69</v>
      </c>
      <c r="G35" s="2" t="s">
        <v>82</v>
      </c>
      <c r="H35" s="16" t="s">
        <v>14</v>
      </c>
      <c r="I35" s="6">
        <f>IF(C35="","",VLOOKUP(C35,'HFT Open kategorie'!$C$9:$J$204,6,FALSE))</f>
        <v>44</v>
      </c>
      <c r="J35" s="6">
        <f>IF(C35="","",VLOOKUP(C35,'HFT Open kategorie'!$C$9:$J$204,7,FALSE))</f>
        <v>0</v>
      </c>
      <c r="K35" s="11">
        <f>IF(C35="","",VLOOKUP(C35,'HFT Open kategorie'!$C$9:$J$204,8,FALSE))</f>
        <v>44</v>
      </c>
    </row>
    <row r="36" spans="1:11" ht="15.6">
      <c r="A36" s="6">
        <v>28</v>
      </c>
      <c r="B36" s="2" t="s">
        <v>229</v>
      </c>
      <c r="C36" s="2" t="s">
        <v>230</v>
      </c>
      <c r="D36" s="2" t="s">
        <v>40</v>
      </c>
      <c r="E36" s="2" t="s">
        <v>183</v>
      </c>
      <c r="F36" s="2" t="s">
        <v>69</v>
      </c>
      <c r="G36" s="2" t="s">
        <v>38</v>
      </c>
      <c r="H36" s="16" t="s">
        <v>14</v>
      </c>
      <c r="I36" s="6">
        <f>IF(C36="","",VLOOKUP(C36,'HFT Open kategorie'!$C$9:$J$204,6,FALSE))</f>
        <v>41</v>
      </c>
      <c r="J36" s="6">
        <f>IF(C36="","",VLOOKUP(C36,'HFT Open kategorie'!$C$9:$J$204,7,FALSE))</f>
        <v>0</v>
      </c>
      <c r="K36" s="11">
        <f>IF(C36="","",VLOOKUP(C36,'HFT Open kategorie'!$C$9:$J$204,8,FALSE))</f>
        <v>41</v>
      </c>
    </row>
    <row r="37" spans="1:11" ht="15.6">
      <c r="A37" s="6">
        <v>29</v>
      </c>
      <c r="B37" s="2" t="s">
        <v>154</v>
      </c>
      <c r="C37" s="2" t="s">
        <v>153</v>
      </c>
      <c r="D37" s="2" t="s">
        <v>84</v>
      </c>
      <c r="E37" s="2" t="s">
        <v>183</v>
      </c>
      <c r="F37" s="2" t="s">
        <v>69</v>
      </c>
      <c r="G37" s="2" t="s">
        <v>13</v>
      </c>
      <c r="H37" s="5" t="s">
        <v>14</v>
      </c>
      <c r="I37" s="6">
        <f>IF(C37="","",VLOOKUP(C37,'HFT Open kategorie'!$C$9:$J$204,6,FALSE))</f>
        <v>31</v>
      </c>
      <c r="J37" s="6">
        <f>IF(C37="","",VLOOKUP(C37,'HFT Open kategorie'!$C$9:$J$204,7,FALSE))</f>
        <v>0</v>
      </c>
      <c r="K37" s="11">
        <f>IF(C37="","",VLOOKUP(C37,'HFT Open kategorie'!$C$9:$J$204,8,FALSE))</f>
        <v>31</v>
      </c>
    </row>
    <row r="38" spans="1:11" ht="15.75">
      <c r="A38" s="6">
        <v>30</v>
      </c>
      <c r="B38" s="2" t="s">
        <v>11</v>
      </c>
      <c r="C38" s="2" t="s">
        <v>12</v>
      </c>
      <c r="D38" s="2" t="s">
        <v>84</v>
      </c>
      <c r="E38" s="2" t="s">
        <v>91</v>
      </c>
      <c r="F38" s="2" t="s">
        <v>69</v>
      </c>
      <c r="G38" s="2" t="s">
        <v>13</v>
      </c>
      <c r="H38" s="5" t="s">
        <v>14</v>
      </c>
      <c r="I38" s="6">
        <f>IF(C38="","",VLOOKUP(C38,'HFT Open kategorie'!$C$9:$J$204,6,FALSE))</f>
        <v>40</v>
      </c>
      <c r="J38" s="6">
        <f>IF(C38="","",VLOOKUP(C38,'HFT Open kategorie'!$C$9:$J$204,7,FALSE))</f>
        <v>0</v>
      </c>
      <c r="K38" s="11">
        <f>IF(C38="","",VLOOKUP(C38,'HFT Open kategorie'!$C$9:$J$204,8,FALSE))</f>
        <v>40</v>
      </c>
    </row>
    <row r="39" spans="1:11" ht="15.6">
      <c r="A39" s="6">
        <v>31</v>
      </c>
      <c r="B39" s="2" t="s">
        <v>188</v>
      </c>
      <c r="C39" s="2" t="s">
        <v>275</v>
      </c>
      <c r="D39" s="2" t="s">
        <v>41</v>
      </c>
      <c r="E39" s="2" t="s">
        <v>243</v>
      </c>
      <c r="F39" s="2" t="s">
        <v>69</v>
      </c>
      <c r="G39" s="2" t="s">
        <v>82</v>
      </c>
      <c r="H39" s="5" t="s">
        <v>138</v>
      </c>
      <c r="I39" s="6">
        <f>IF(C39="","",VLOOKUP(C39,'HFT Open kategorie'!$C$9:$J$204,6,FALSE))</f>
        <v>0</v>
      </c>
      <c r="J39" s="6">
        <f>IF(C39="","",VLOOKUP(C39,'HFT Open kategorie'!$C$9:$J$204,7,FALSE))</f>
        <v>0</v>
      </c>
      <c r="K39" s="11">
        <f>IF(C39="","",VLOOKUP(C39,'HFT Open kategorie'!$C$9:$J$204,8,FALSE))</f>
        <v>0</v>
      </c>
    </row>
    <row r="40" spans="1:11" ht="15.6">
      <c r="A40" s="6">
        <v>32</v>
      </c>
      <c r="B40" s="2" t="s">
        <v>186</v>
      </c>
      <c r="C40" s="2" t="s">
        <v>187</v>
      </c>
      <c r="D40" s="2" t="s">
        <v>41</v>
      </c>
      <c r="E40" s="2" t="s">
        <v>243</v>
      </c>
      <c r="F40" s="2" t="s">
        <v>69</v>
      </c>
      <c r="G40" s="2" t="s">
        <v>82</v>
      </c>
      <c r="H40" s="5" t="s">
        <v>14</v>
      </c>
      <c r="I40" s="6">
        <f>IF(C40="","",VLOOKUP(C40,'HFT Open kategorie'!$C$9:$J$204,6,FALSE))</f>
        <v>40</v>
      </c>
      <c r="J40" s="6">
        <f>IF(C40="","",VLOOKUP(C40,'HFT Open kategorie'!$C$9:$J$204,7,FALSE))</f>
        <v>0</v>
      </c>
      <c r="K40" s="11">
        <f>IF(C40="","",VLOOKUP(C40,'HFT Open kategorie'!$C$9:$J$204,8,FALSE))</f>
        <v>40</v>
      </c>
    </row>
    <row r="41" spans="1:11" ht="15.6">
      <c r="A41" s="6">
        <v>33</v>
      </c>
      <c r="B41" s="4" t="s">
        <v>113</v>
      </c>
      <c r="C41" s="4" t="s">
        <v>132</v>
      </c>
      <c r="D41" s="4" t="s">
        <v>40</v>
      </c>
      <c r="E41" s="4" t="s">
        <v>61</v>
      </c>
      <c r="F41" s="4" t="s">
        <v>69</v>
      </c>
      <c r="G41" s="4" t="s">
        <v>38</v>
      </c>
      <c r="H41" s="16" t="s">
        <v>99</v>
      </c>
      <c r="I41" s="6">
        <f>IF(C41="","",VLOOKUP(C41,'HFT Open kategorie'!$C$9:$J$204,6,FALSE))</f>
        <v>31</v>
      </c>
      <c r="J41" s="6">
        <f>IF(C41="","",VLOOKUP(C41,'HFT Open kategorie'!$C$9:$J$204,7,FALSE))</f>
        <v>0</v>
      </c>
      <c r="K41" s="11">
        <f>IF(C41="","",VLOOKUP(C41,'HFT Open kategorie'!$C$9:$J$204,8,FALSE))</f>
        <v>31</v>
      </c>
    </row>
    <row r="42" spans="1:11" ht="15.6">
      <c r="A42" s="6">
        <v>34</v>
      </c>
      <c r="B42" s="2" t="s">
        <v>1</v>
      </c>
      <c r="C42" s="2" t="s">
        <v>54</v>
      </c>
      <c r="D42" s="2" t="s">
        <v>4</v>
      </c>
      <c r="E42" s="2" t="s">
        <v>59</v>
      </c>
      <c r="F42" s="2" t="s">
        <v>69</v>
      </c>
      <c r="G42" s="2" t="s">
        <v>38</v>
      </c>
      <c r="H42" s="5" t="s">
        <v>14</v>
      </c>
      <c r="I42" s="6">
        <f>IF(C42="","",VLOOKUP(C42,'HFT Open kategorie'!$C$9:$J$204,6,FALSE))</f>
        <v>25</v>
      </c>
      <c r="J42" s="6">
        <f>IF(C42="","",VLOOKUP(C42,'HFT Open kategorie'!$C$9:$J$204,7,FALSE))</f>
        <v>0</v>
      </c>
      <c r="K42" s="11">
        <f>IF(C42="","",VLOOKUP(C42,'HFT Open kategorie'!$C$9:$J$204,8,FALSE))</f>
        <v>25</v>
      </c>
    </row>
    <row r="43" spans="1:11" ht="15.6">
      <c r="A43" s="6">
        <v>35</v>
      </c>
      <c r="B43" s="2" t="s">
        <v>224</v>
      </c>
      <c r="C43" s="2" t="s">
        <v>225</v>
      </c>
      <c r="D43" s="2" t="s">
        <v>96</v>
      </c>
      <c r="E43" s="2" t="s">
        <v>246</v>
      </c>
      <c r="F43" s="2" t="s">
        <v>131</v>
      </c>
      <c r="G43" s="2" t="s">
        <v>82</v>
      </c>
      <c r="H43" s="13" t="s">
        <v>14</v>
      </c>
      <c r="I43" s="6">
        <f>IF(C43="","",VLOOKUP(C43,'HFT Open kategorie'!$C$9:$J$204,6,FALSE))</f>
        <v>14</v>
      </c>
      <c r="J43" s="6">
        <f>IF(C43="","",VLOOKUP(C43,'HFT Open kategorie'!$C$9:$J$204,7,FALSE))</f>
        <v>0</v>
      </c>
      <c r="K43" s="11">
        <f>IF(C43="","",VLOOKUP(C43,'HFT Open kategorie'!$C$9:$J$204,8,FALSE))</f>
        <v>14</v>
      </c>
    </row>
    <row r="44" spans="1:11" ht="15.6">
      <c r="A44" s="6">
        <v>36</v>
      </c>
      <c r="B44" s="2" t="s">
        <v>158</v>
      </c>
      <c r="C44" s="2" t="s">
        <v>157</v>
      </c>
      <c r="D44" s="2" t="s">
        <v>45</v>
      </c>
      <c r="E44" s="2" t="s">
        <v>254</v>
      </c>
      <c r="F44" s="2" t="s">
        <v>70</v>
      </c>
      <c r="G44" s="2" t="s">
        <v>13</v>
      </c>
      <c r="H44" s="5" t="s">
        <v>14</v>
      </c>
      <c r="I44" s="6">
        <f>IF(C44="","",VLOOKUP(C44,'HFT Open kategorie'!$C$9:$J$204,6,FALSE))</f>
        <v>21</v>
      </c>
      <c r="J44" s="6">
        <f>IF(C44="","",VLOOKUP(C44,'HFT Open kategorie'!$C$9:$J$204,7,FALSE))</f>
        <v>0</v>
      </c>
      <c r="K44" s="11">
        <f>IF(C44="","",VLOOKUP(C44,'HFT Open kategorie'!$C$9:$J$204,8,FALSE))</f>
        <v>21</v>
      </c>
    </row>
    <row r="45" spans="1:11" ht="15.6">
      <c r="A45" s="6">
        <v>37</v>
      </c>
      <c r="B45" s="2" t="s">
        <v>160</v>
      </c>
      <c r="C45" s="2" t="s">
        <v>159</v>
      </c>
      <c r="D45" s="2" t="s">
        <v>45</v>
      </c>
      <c r="E45" s="2" t="s">
        <v>255</v>
      </c>
      <c r="F45" s="2" t="s">
        <v>70</v>
      </c>
      <c r="G45" s="2" t="s">
        <v>13</v>
      </c>
      <c r="H45" s="16" t="s">
        <v>266</v>
      </c>
      <c r="I45" s="6">
        <f>IF(C45="","",VLOOKUP(C45,'HFT Open kategorie'!$C$9:$J$204,6,FALSE))</f>
        <v>24</v>
      </c>
      <c r="J45" s="6">
        <f>IF(C45="","",VLOOKUP(C45,'HFT Open kategorie'!$C$9:$J$204,7,FALSE))</f>
        <v>0</v>
      </c>
      <c r="K45" s="11">
        <f>IF(C45="","",VLOOKUP(C45,'HFT Open kategorie'!$C$9:$J$204,8,FALSE))</f>
        <v>24</v>
      </c>
    </row>
    <row r="46" spans="1:11" ht="15.6">
      <c r="A46" s="6">
        <v>38</v>
      </c>
      <c r="B46" s="2" t="s">
        <v>181</v>
      </c>
      <c r="C46" s="2" t="s">
        <v>189</v>
      </c>
      <c r="D46" s="2" t="s">
        <v>42</v>
      </c>
      <c r="E46" s="2" t="s">
        <v>244</v>
      </c>
      <c r="F46" s="2" t="s">
        <v>69</v>
      </c>
      <c r="G46" s="2" t="s">
        <v>82</v>
      </c>
      <c r="H46" s="16" t="s">
        <v>128</v>
      </c>
      <c r="I46" s="6">
        <f>IF(C46="","",VLOOKUP(C46,'HFT Open kategorie'!$C$9:$J$204,6,FALSE))</f>
        <v>0</v>
      </c>
      <c r="J46" s="6">
        <f>IF(C46="","",VLOOKUP(C46,'HFT Open kategorie'!$C$9:$J$204,7,FALSE))</f>
        <v>0</v>
      </c>
      <c r="K46" s="11">
        <f>IF(C46="","",VLOOKUP(C46,'HFT Open kategorie'!$C$9:$J$204,8,FALSE))</f>
        <v>0</v>
      </c>
    </row>
    <row r="47" spans="1:11" ht="15.6">
      <c r="A47" s="6">
        <v>39</v>
      </c>
      <c r="B47" s="2" t="s">
        <v>142</v>
      </c>
      <c r="C47" s="2" t="s">
        <v>141</v>
      </c>
      <c r="D47" s="2" t="s">
        <v>281</v>
      </c>
      <c r="E47" s="2" t="s">
        <v>243</v>
      </c>
      <c r="F47" s="2" t="s">
        <v>71</v>
      </c>
      <c r="G47" s="2" t="s">
        <v>82</v>
      </c>
      <c r="H47" s="16" t="s">
        <v>14</v>
      </c>
      <c r="I47" s="6">
        <f>IF(C47="","",VLOOKUP(C47,'HFT Open kategorie'!$C$9:$J$204,6,FALSE))</f>
        <v>25</v>
      </c>
      <c r="J47" s="6">
        <f>IF(C47="","",VLOOKUP(C47,'HFT Open kategorie'!$C$9:$J$204,7,FALSE))</f>
        <v>0</v>
      </c>
      <c r="K47" s="11">
        <f>IF(C47="","",VLOOKUP(C47,'HFT Open kategorie'!$C$9:$J$204,8,FALSE))</f>
        <v>25</v>
      </c>
    </row>
    <row r="48" spans="1:11" ht="15.6">
      <c r="A48" s="6">
        <v>40</v>
      </c>
      <c r="B48" s="2" t="s">
        <v>1</v>
      </c>
      <c r="C48" s="2" t="s">
        <v>120</v>
      </c>
      <c r="D48" s="2" t="s">
        <v>133</v>
      </c>
      <c r="E48" s="2" t="s">
        <v>250</v>
      </c>
      <c r="F48" s="2" t="s">
        <v>127</v>
      </c>
      <c r="G48" s="2" t="s">
        <v>82</v>
      </c>
      <c r="H48" s="15" t="s">
        <v>14</v>
      </c>
      <c r="I48" s="6">
        <f>IF(C48="","",VLOOKUP(C48,'HFT Open kategorie'!$C$9:$J$204,6,FALSE))</f>
        <v>35</v>
      </c>
      <c r="J48" s="6">
        <f>IF(C48="","",VLOOKUP(C48,'HFT Open kategorie'!$C$9:$J$204,7,FALSE))</f>
        <v>0</v>
      </c>
      <c r="K48" s="11">
        <f>IF(C48="","",VLOOKUP(C48,'HFT Open kategorie'!$C$9:$J$204,8,FALSE))</f>
        <v>35</v>
      </c>
    </row>
    <row r="49" spans="1:11" ht="15.75">
      <c r="A49" s="6">
        <v>41</v>
      </c>
      <c r="B49" s="2" t="s">
        <v>212</v>
      </c>
      <c r="C49" s="2" t="s">
        <v>94</v>
      </c>
      <c r="D49" s="2" t="s">
        <v>238</v>
      </c>
      <c r="E49" s="2" t="s">
        <v>124</v>
      </c>
      <c r="F49" s="2" t="s">
        <v>69</v>
      </c>
      <c r="G49" s="2" t="s">
        <v>13</v>
      </c>
      <c r="H49" s="5" t="s">
        <v>14</v>
      </c>
      <c r="I49" s="6">
        <f>IF(C49="","",VLOOKUP(C49,'HFT Open kategorie'!$C$9:$J$204,6,FALSE))</f>
        <v>20</v>
      </c>
      <c r="J49" s="6">
        <f>IF(C49="","",VLOOKUP(C49,'HFT Open kategorie'!$C$9:$J$204,7,FALSE))</f>
        <v>0</v>
      </c>
      <c r="K49" s="11">
        <f>IF(C49="","",VLOOKUP(C49,'HFT Open kategorie'!$C$9:$J$204,8,FALSE))</f>
        <v>20</v>
      </c>
    </row>
    <row r="50" spans="1:11" ht="15.75">
      <c r="A50" s="6">
        <v>42</v>
      </c>
      <c r="B50" s="2" t="s">
        <v>219</v>
      </c>
      <c r="C50" s="2" t="s">
        <v>220</v>
      </c>
      <c r="D50" s="2" t="s">
        <v>239</v>
      </c>
      <c r="E50" s="2" t="s">
        <v>61</v>
      </c>
      <c r="F50" s="2" t="s">
        <v>71</v>
      </c>
      <c r="G50" s="2" t="s">
        <v>39</v>
      </c>
      <c r="H50" s="13" t="s">
        <v>14</v>
      </c>
      <c r="I50" s="6">
        <f>IF(C50="","",VLOOKUP(C50,'HFT Open kategorie'!$C$9:$J$204,6,FALSE))</f>
        <v>36</v>
      </c>
      <c r="J50" s="6">
        <f>IF(C50="","",VLOOKUP(C50,'HFT Open kategorie'!$C$9:$J$204,7,FALSE))</f>
        <v>0</v>
      </c>
      <c r="K50" s="11">
        <f>IF(C50="","",VLOOKUP(C50,'HFT Open kategorie'!$C$9:$J$204,8,FALSE))</f>
        <v>36</v>
      </c>
    </row>
    <row r="51" spans="1:11" ht="15.6">
      <c r="A51" s="6">
        <v>43</v>
      </c>
      <c r="B51" s="2" t="s">
        <v>130</v>
      </c>
      <c r="C51" s="2" t="s">
        <v>129</v>
      </c>
      <c r="D51" s="2" t="s">
        <v>40</v>
      </c>
      <c r="E51" s="2" t="s">
        <v>101</v>
      </c>
      <c r="F51" s="2" t="s">
        <v>127</v>
      </c>
      <c r="G51" s="2" t="s">
        <v>38</v>
      </c>
      <c r="H51" s="15" t="s">
        <v>14</v>
      </c>
      <c r="I51" s="6">
        <f>IF(C51="","",VLOOKUP(C51,'HFT Open kategorie'!$C$9:$J$204,6,FALSE))</f>
        <v>40</v>
      </c>
      <c r="J51" s="6">
        <f>IF(C51="","",VLOOKUP(C51,'HFT Open kategorie'!$C$9:$J$204,7,FALSE))</f>
        <v>0</v>
      </c>
      <c r="K51" s="11">
        <f>IF(C51="","",VLOOKUP(C51,'HFT Open kategorie'!$C$9:$J$204,8,FALSE))</f>
        <v>40</v>
      </c>
    </row>
    <row r="52" spans="1:11" ht="15.6">
      <c r="A52" s="6">
        <v>44</v>
      </c>
      <c r="B52" s="2" t="s">
        <v>215</v>
      </c>
      <c r="C52" s="2" t="s">
        <v>216</v>
      </c>
      <c r="D52" s="2" t="s">
        <v>239</v>
      </c>
      <c r="E52" s="2" t="s">
        <v>258</v>
      </c>
      <c r="F52" s="2" t="s">
        <v>69</v>
      </c>
      <c r="G52" s="2" t="s">
        <v>13</v>
      </c>
      <c r="H52" s="15" t="s">
        <v>14</v>
      </c>
      <c r="I52" s="6">
        <f>IF(C52="","",VLOOKUP(C52,'HFT Open kategorie'!$C$9:$J$204,6,FALSE))</f>
        <v>0</v>
      </c>
      <c r="J52" s="6">
        <f>IF(C52="","",VLOOKUP(C52,'HFT Open kategorie'!$C$9:$J$204,7,FALSE))</f>
        <v>0</v>
      </c>
      <c r="K52" s="11">
        <f>IF(C52="","",VLOOKUP(C52,'HFT Open kategorie'!$C$9:$J$204,8,FALSE))</f>
        <v>0</v>
      </c>
    </row>
    <row r="53" spans="1:11" ht="15.6">
      <c r="A53" s="6">
        <v>45</v>
      </c>
      <c r="B53" s="2" t="s">
        <v>108</v>
      </c>
      <c r="C53" s="2" t="s">
        <v>109</v>
      </c>
      <c r="D53" s="2" t="s">
        <v>42</v>
      </c>
      <c r="E53" s="2" t="s">
        <v>83</v>
      </c>
      <c r="F53" s="2" t="s">
        <v>71</v>
      </c>
      <c r="G53" s="2" t="s">
        <v>13</v>
      </c>
      <c r="H53" s="16" t="s">
        <v>128</v>
      </c>
      <c r="I53" s="6">
        <f>IF(C53="","",VLOOKUP(C53,'HFT Open kategorie'!$C$9:$J$204,6,FALSE))</f>
        <v>23</v>
      </c>
      <c r="J53" s="6">
        <f>IF(C53="","",VLOOKUP(C53,'HFT Open kategorie'!$C$9:$J$204,7,FALSE))</f>
        <v>0</v>
      </c>
      <c r="K53" s="11">
        <f>IF(C53="","",VLOOKUP(C53,'HFT Open kategorie'!$C$9:$J$204,8,FALSE))</f>
        <v>23</v>
      </c>
    </row>
    <row r="54" spans="1:11" ht="15.6">
      <c r="A54" s="6">
        <v>46</v>
      </c>
      <c r="B54" s="2" t="s">
        <v>270</v>
      </c>
      <c r="C54" s="2" t="s">
        <v>271</v>
      </c>
      <c r="D54" s="2" t="s">
        <v>40</v>
      </c>
      <c r="E54" s="2" t="s">
        <v>273</v>
      </c>
      <c r="F54" s="2" t="s">
        <v>69</v>
      </c>
      <c r="G54" s="2" t="s">
        <v>13</v>
      </c>
      <c r="H54" s="5" t="s">
        <v>266</v>
      </c>
      <c r="I54" s="6">
        <f>IF(C54="","",VLOOKUP(C54,'HFT Open kategorie'!$C$9:$J$204,6,FALSE))</f>
        <v>36</v>
      </c>
      <c r="J54" s="6">
        <f>IF(C54="","",VLOOKUP(C54,'HFT Open kategorie'!$C$9:$J$204,7,FALSE))</f>
        <v>0</v>
      </c>
      <c r="K54" s="11">
        <f>IF(C54="","",VLOOKUP(C54,'HFT Open kategorie'!$C$9:$J$204,8,FALSE))</f>
        <v>36</v>
      </c>
    </row>
    <row r="55" spans="1:11" ht="15.6">
      <c r="A55" s="6">
        <v>47</v>
      </c>
      <c r="B55" s="2" t="s">
        <v>186</v>
      </c>
      <c r="C55" s="2" t="s">
        <v>203</v>
      </c>
      <c r="D55" s="2" t="s">
        <v>45</v>
      </c>
      <c r="E55" s="2" t="s">
        <v>252</v>
      </c>
      <c r="F55" s="2" t="s">
        <v>69</v>
      </c>
      <c r="G55" s="2" t="s">
        <v>82</v>
      </c>
      <c r="H55" s="5" t="s">
        <v>14</v>
      </c>
      <c r="I55" s="6">
        <f>IF(C55="","",VLOOKUP(C55,'HFT Open kategorie'!$C$9:$J$204,6,FALSE))</f>
        <v>23</v>
      </c>
      <c r="J55" s="6">
        <f>IF(C55="","",VLOOKUP(C55,'HFT Open kategorie'!$C$9:$J$204,7,FALSE))</f>
        <v>0</v>
      </c>
      <c r="K55" s="11">
        <f>IF(C55="","",VLOOKUP(C55,'HFT Open kategorie'!$C$9:$J$204,8,FALSE))</f>
        <v>23</v>
      </c>
    </row>
    <row r="56" spans="1:11" ht="15.6">
      <c r="A56" s="6">
        <v>48</v>
      </c>
      <c r="B56" s="2" t="s">
        <v>206</v>
      </c>
      <c r="C56" s="2" t="s">
        <v>207</v>
      </c>
      <c r="D56" s="2" t="s">
        <v>42</v>
      </c>
      <c r="E56" s="2" t="s">
        <v>256</v>
      </c>
      <c r="F56" s="2" t="s">
        <v>71</v>
      </c>
      <c r="G56" s="2" t="s">
        <v>13</v>
      </c>
      <c r="H56" s="16" t="s">
        <v>128</v>
      </c>
      <c r="I56" s="5">
        <f>IF(C56="","",VLOOKUP(C56,'HFT Open kategorie'!$C$9:$J$204,6,FALSE))</f>
        <v>20</v>
      </c>
      <c r="J56" s="5">
        <f>IF(C56="","",VLOOKUP(C56,'HFT Open kategorie'!$C$9:$J$204,7,FALSE))</f>
        <v>0</v>
      </c>
      <c r="K56" s="10">
        <f>IF(C56="","",VLOOKUP(C56,'HFT Open kategorie'!$C$9:$J$204,8,FALSE))</f>
        <v>20</v>
      </c>
    </row>
    <row r="57" spans="1:11" ht="15.6">
      <c r="A57" s="6">
        <v>49</v>
      </c>
      <c r="B57" s="2" t="s">
        <v>205</v>
      </c>
      <c r="C57" s="2" t="s">
        <v>32</v>
      </c>
      <c r="D57" s="2" t="s">
        <v>44</v>
      </c>
      <c r="E57" s="2" t="s">
        <v>253</v>
      </c>
      <c r="F57" s="2" t="s">
        <v>69</v>
      </c>
      <c r="G57" s="2" t="s">
        <v>82</v>
      </c>
      <c r="H57" s="16" t="s">
        <v>99</v>
      </c>
      <c r="I57" s="6">
        <f>IF(C57="","",VLOOKUP(C57,'HFT Open kategorie'!$C$9:$J$204,6,FALSE))</f>
        <v>21</v>
      </c>
      <c r="J57" s="6">
        <f>IF(C57="","",VLOOKUP(C57,'HFT Open kategorie'!$C$9:$J$204,7,FALSE))</f>
        <v>0</v>
      </c>
      <c r="K57" s="11">
        <f>IF(C57="","",VLOOKUP(C57,'HFT Open kategorie'!$C$9:$J$204,8,FALSE))</f>
        <v>21</v>
      </c>
    </row>
    <row r="58" spans="1:11" ht="15.6">
      <c r="A58" s="6">
        <v>50</v>
      </c>
      <c r="B58" s="2" t="s">
        <v>78</v>
      </c>
      <c r="C58" s="2" t="s">
        <v>33</v>
      </c>
      <c r="D58" s="2" t="s">
        <v>237</v>
      </c>
      <c r="E58" s="2" t="s">
        <v>251</v>
      </c>
      <c r="F58" s="2" t="s">
        <v>69</v>
      </c>
      <c r="G58" s="2" t="s">
        <v>13</v>
      </c>
      <c r="H58" s="5" t="s">
        <v>14</v>
      </c>
      <c r="I58" s="6">
        <f>IF(C58="","",VLOOKUP(C58,'HFT Open kategorie'!$C$9:$J$204,6,FALSE))</f>
        <v>37</v>
      </c>
      <c r="J58" s="6">
        <f>IF(C58="","",VLOOKUP(C58,'HFT Open kategorie'!$C$9:$J$204,7,FALSE))</f>
        <v>0</v>
      </c>
      <c r="K58" s="11">
        <f>IF(C58="","",VLOOKUP(C58,'HFT Open kategorie'!$C$9:$J$204,8,FALSE))</f>
        <v>37</v>
      </c>
    </row>
    <row r="59" spans="1:11" ht="15.6">
      <c r="A59" s="6">
        <v>51</v>
      </c>
      <c r="B59" s="2" t="s">
        <v>147</v>
      </c>
      <c r="C59" s="2" t="s">
        <v>146</v>
      </c>
      <c r="D59" s="2" t="s">
        <v>145</v>
      </c>
      <c r="E59" s="2" t="s">
        <v>177</v>
      </c>
      <c r="F59" s="2" t="s">
        <v>69</v>
      </c>
      <c r="G59" s="2" t="s">
        <v>38</v>
      </c>
      <c r="H59" s="13" t="s">
        <v>14</v>
      </c>
      <c r="I59" s="6">
        <f>IF(C59="","",VLOOKUP(C59,'HFT Open kategorie'!$C$9:$J$204,6,FALSE))</f>
        <v>31</v>
      </c>
      <c r="J59" s="6">
        <f>IF(C59="","",VLOOKUP(C59,'HFT Open kategorie'!$C$9:$J$204,7,FALSE))</f>
        <v>0</v>
      </c>
      <c r="K59" s="11">
        <f>IF(C59="","",VLOOKUP(C59,'HFT Open kategorie'!$C$9:$J$204,8,FALSE))</f>
        <v>31</v>
      </c>
    </row>
    <row r="60" spans="1:11" ht="15.6">
      <c r="A60" s="6">
        <v>52</v>
      </c>
      <c r="B60" s="2" t="s">
        <v>268</v>
      </c>
      <c r="C60" s="2" t="s">
        <v>269</v>
      </c>
      <c r="D60" s="2" t="s">
        <v>40</v>
      </c>
      <c r="E60" s="2" t="s">
        <v>124</v>
      </c>
      <c r="F60" s="2" t="s">
        <v>127</v>
      </c>
      <c r="G60" s="2" t="s">
        <v>38</v>
      </c>
      <c r="H60" s="5" t="s">
        <v>99</v>
      </c>
      <c r="I60" s="6">
        <f>IF(C60="","",VLOOKUP(C60,'HFT Open kategorie'!$C$9:$J$204,6,FALSE))</f>
        <v>32</v>
      </c>
      <c r="J60" s="6">
        <f>IF(C60="","",VLOOKUP(C60,'HFT Open kategorie'!$C$9:$J$204,7,FALSE))</f>
        <v>0</v>
      </c>
      <c r="K60" s="11">
        <f>IF(C60="","",VLOOKUP(C60,'HFT Open kategorie'!$C$9:$J$204,8,FALSE))</f>
        <v>32</v>
      </c>
    </row>
    <row r="61" spans="1:11" ht="15.75">
      <c r="A61" s="6">
        <v>53</v>
      </c>
      <c r="B61" s="2" t="s">
        <v>63</v>
      </c>
      <c r="C61" s="2" t="s">
        <v>64</v>
      </c>
      <c r="D61" s="2" t="s">
        <v>41</v>
      </c>
      <c r="E61" s="2" t="s">
        <v>126</v>
      </c>
      <c r="F61" s="2" t="s">
        <v>69</v>
      </c>
      <c r="G61" s="2" t="s">
        <v>82</v>
      </c>
      <c r="H61" s="13" t="s">
        <v>14</v>
      </c>
      <c r="I61" s="6">
        <f>IF(C61="","",VLOOKUP(C61,'HFT Open kategorie'!$C$9:$J$204,6,FALSE))</f>
        <v>28</v>
      </c>
      <c r="J61" s="6">
        <f>IF(C61="","",VLOOKUP(C61,'HFT Open kategorie'!$C$9:$J$204,7,FALSE))</f>
        <v>0</v>
      </c>
      <c r="K61" s="11">
        <f>IF(C61="","",VLOOKUP(C61,'HFT Open kategorie'!$C$9:$J$204,8,FALSE))</f>
        <v>28</v>
      </c>
    </row>
    <row r="62" spans="1:11" ht="15.6">
      <c r="A62" s="6">
        <v>54</v>
      </c>
      <c r="B62" s="2" t="s">
        <v>0</v>
      </c>
      <c r="C62" s="2" t="s">
        <v>200</v>
      </c>
      <c r="D62" s="2" t="s">
        <v>4</v>
      </c>
      <c r="E62" s="2" t="s">
        <v>249</v>
      </c>
      <c r="F62" s="2" t="s">
        <v>69</v>
      </c>
      <c r="G62" s="2" t="s">
        <v>143</v>
      </c>
      <c r="H62" s="5" t="s">
        <v>14</v>
      </c>
      <c r="I62" s="6">
        <f>IF(C62="","",VLOOKUP(C62,'HFT Open kategorie'!$C$9:$J$204,6,FALSE))</f>
        <v>31</v>
      </c>
      <c r="J62" s="6">
        <f>IF(C62="","",VLOOKUP(C62,'HFT Open kategorie'!$C$9:$J$204,7,FALSE))</f>
        <v>0</v>
      </c>
      <c r="K62" s="11">
        <f>IF(C62="","",VLOOKUP(C62,'HFT Open kategorie'!$C$9:$J$204,8,FALSE))</f>
        <v>31</v>
      </c>
    </row>
    <row r="63" spans="1:11" ht="15.6">
      <c r="A63" s="6">
        <v>55</v>
      </c>
      <c r="B63" s="2" t="s">
        <v>226</v>
      </c>
      <c r="C63" s="2" t="s">
        <v>227</v>
      </c>
      <c r="D63" s="2" t="s">
        <v>242</v>
      </c>
      <c r="E63" s="2" t="s">
        <v>261</v>
      </c>
      <c r="F63" s="2" t="s">
        <v>265</v>
      </c>
      <c r="G63" s="2" t="s">
        <v>82</v>
      </c>
      <c r="H63" s="5" t="s">
        <v>138</v>
      </c>
      <c r="I63" s="6">
        <f>IF(C63="","",VLOOKUP(C63,'HFT Open kategorie'!$C$9:$J$204,6,FALSE))</f>
        <v>0</v>
      </c>
      <c r="J63" s="6">
        <f>IF(C63="","",VLOOKUP(C63,'HFT Open kategorie'!$C$9:$J$204,7,FALSE))</f>
        <v>0</v>
      </c>
      <c r="K63" s="11">
        <f>IF(C63="","",VLOOKUP(C63,'HFT Open kategorie'!$C$9:$J$204,8,FALSE))</f>
        <v>0</v>
      </c>
    </row>
    <row r="64" spans="1:11" ht="15.6">
      <c r="A64" s="6">
        <v>56</v>
      </c>
      <c r="B64" s="4" t="s">
        <v>0</v>
      </c>
      <c r="C64" s="4" t="s">
        <v>148</v>
      </c>
      <c r="D64" s="4" t="s">
        <v>137</v>
      </c>
      <c r="E64" s="4" t="s">
        <v>124</v>
      </c>
      <c r="F64" s="4" t="s">
        <v>70</v>
      </c>
      <c r="G64" s="4" t="s">
        <v>13</v>
      </c>
      <c r="H64" s="5" t="s">
        <v>14</v>
      </c>
      <c r="I64" s="5">
        <f>IF(C64="","",VLOOKUP(C64,'HFT Open kategorie'!$C$9:$J$204,6,FALSE))</f>
        <v>40</v>
      </c>
      <c r="J64" s="5">
        <f>IF(C64="","",VLOOKUP(C64,'HFT Open kategorie'!$C$9:$J$204,7,FALSE))</f>
        <v>0</v>
      </c>
      <c r="K64" s="10">
        <f>IF(C64="","",VLOOKUP(C64,'HFT Open kategorie'!$C$9:$J$204,8,FALSE))</f>
        <v>40</v>
      </c>
    </row>
    <row r="65" spans="1:11" ht="15.75">
      <c r="A65" s="6">
        <v>57</v>
      </c>
      <c r="B65" s="2" t="s">
        <v>89</v>
      </c>
      <c r="C65" s="2" t="s">
        <v>90</v>
      </c>
      <c r="D65" s="2" t="s">
        <v>151</v>
      </c>
      <c r="E65" s="2" t="s">
        <v>59</v>
      </c>
      <c r="F65" s="2" t="s">
        <v>69</v>
      </c>
      <c r="G65" s="2" t="s">
        <v>38</v>
      </c>
      <c r="H65" s="16" t="s">
        <v>99</v>
      </c>
      <c r="I65" s="6">
        <f>IF(C65="","",VLOOKUP(C65,'HFT Open kategorie'!$C$9:$J$204,6,FALSE))</f>
        <v>33</v>
      </c>
      <c r="J65" s="6">
        <f>IF(C65="","",VLOOKUP(C65,'HFT Open kategorie'!$C$9:$J$204,7,FALSE))</f>
        <v>0</v>
      </c>
      <c r="K65" s="11">
        <f>IF(C65="","",VLOOKUP(C65,'HFT Open kategorie'!$C$9:$J$204,8,FALSE))</f>
        <v>33</v>
      </c>
    </row>
    <row r="66" spans="1:11" ht="15.6">
      <c r="A66" s="6">
        <v>58</v>
      </c>
      <c r="B66" s="2" t="s">
        <v>2</v>
      </c>
      <c r="C66" s="2" t="s">
        <v>3</v>
      </c>
      <c r="D66" s="2" t="s">
        <v>43</v>
      </c>
      <c r="E66" s="2" t="s">
        <v>60</v>
      </c>
      <c r="F66" s="2" t="s">
        <v>69</v>
      </c>
      <c r="G66" s="2" t="s">
        <v>82</v>
      </c>
      <c r="H66" s="16" t="s">
        <v>128</v>
      </c>
      <c r="I66" s="6">
        <f>IF(C66="","",VLOOKUP(C66,'HFT Open kategorie'!$C$9:$J$204,6,FALSE))</f>
        <v>11</v>
      </c>
      <c r="J66" s="6">
        <f>IF(C66="","",VLOOKUP(C66,'HFT Open kategorie'!$C$9:$J$204,7,FALSE))</f>
        <v>0</v>
      </c>
      <c r="K66" s="11">
        <f>IF(C66="","",VLOOKUP(C66,'HFT Open kategorie'!$C$9:$J$204,8,FALSE))</f>
        <v>11</v>
      </c>
    </row>
    <row r="67" spans="1:11" ht="15.6">
      <c r="A67" s="6">
        <v>59</v>
      </c>
      <c r="B67" s="2" t="s">
        <v>192</v>
      </c>
      <c r="C67" s="2" t="s">
        <v>221</v>
      </c>
      <c r="D67" s="2" t="s">
        <v>241</v>
      </c>
      <c r="E67" s="2" t="s">
        <v>83</v>
      </c>
      <c r="F67" s="2" t="s">
        <v>70</v>
      </c>
      <c r="G67" s="2" t="s">
        <v>38</v>
      </c>
      <c r="H67" s="13" t="s">
        <v>14</v>
      </c>
      <c r="I67" s="6">
        <f>IF(C67="","",VLOOKUP(C67,'HFT Open kategorie'!$C$9:$J$204,6,FALSE))</f>
        <v>30</v>
      </c>
      <c r="J67" s="6">
        <f>IF(C67="","",VLOOKUP(C67,'HFT Open kategorie'!$C$9:$J$204,7,FALSE))</f>
        <v>0</v>
      </c>
      <c r="K67" s="11">
        <f>IF(C67="","",VLOOKUP(C67,'HFT Open kategorie'!$C$9:$J$204,8,FALSE))</f>
        <v>30</v>
      </c>
    </row>
    <row r="68" spans="1:11" ht="15.6">
      <c r="A68" s="6">
        <v>60</v>
      </c>
      <c r="B68" s="2" t="s">
        <v>192</v>
      </c>
      <c r="C68" s="2" t="s">
        <v>193</v>
      </c>
      <c r="D68" s="2" t="s">
        <v>234</v>
      </c>
      <c r="E68" s="2" t="s">
        <v>125</v>
      </c>
      <c r="F68" s="2" t="s">
        <v>168</v>
      </c>
      <c r="G68" s="2" t="s">
        <v>82</v>
      </c>
      <c r="H68" s="13" t="s">
        <v>14</v>
      </c>
      <c r="I68" s="6">
        <f>IF(C68="","",VLOOKUP(C68,'HFT Open kategorie'!$C$9:$J$204,6,FALSE))</f>
        <v>19</v>
      </c>
      <c r="J68" s="6">
        <f>IF(C68="","",VLOOKUP(C68,'HFT Open kategorie'!$C$9:$J$204,7,FALSE))</f>
        <v>0</v>
      </c>
      <c r="K68" s="11">
        <f>IF(C68="","",VLOOKUP(C68,'HFT Open kategorie'!$C$9:$J$204,8,FALSE))</f>
        <v>19</v>
      </c>
    </row>
    <row r="69" spans="1:11" ht="15.6">
      <c r="A69" s="6">
        <v>61</v>
      </c>
      <c r="B69" s="2" t="s">
        <v>1</v>
      </c>
      <c r="C69" s="2" t="s">
        <v>35</v>
      </c>
      <c r="D69" s="2" t="s">
        <v>140</v>
      </c>
      <c r="E69" s="2" t="s">
        <v>83</v>
      </c>
      <c r="F69" s="2" t="s">
        <v>168</v>
      </c>
      <c r="G69" s="2" t="s">
        <v>82</v>
      </c>
      <c r="H69" s="5" t="s">
        <v>14</v>
      </c>
      <c r="I69" s="6">
        <f>IF(C69="","",VLOOKUP(C69,'HFT Open kategorie'!$C$9:$J$204,6,FALSE))</f>
        <v>27</v>
      </c>
      <c r="J69" s="6">
        <f>IF(C69="","",VLOOKUP(C69,'HFT Open kategorie'!$C$9:$J$204,7,FALSE))</f>
        <v>0</v>
      </c>
      <c r="K69" s="11">
        <f>IF(C69="","",VLOOKUP(C69,'HFT Open kategorie'!$C$9:$J$204,8,FALSE))</f>
        <v>27</v>
      </c>
    </row>
    <row r="70" spans="1:11" ht="15.6">
      <c r="A70" s="6">
        <v>62</v>
      </c>
      <c r="B70" s="2" t="s">
        <v>0</v>
      </c>
      <c r="C70" s="2" t="s">
        <v>36</v>
      </c>
      <c r="D70" s="2" t="s">
        <v>84</v>
      </c>
      <c r="E70" s="2" t="s">
        <v>260</v>
      </c>
      <c r="F70" s="2" t="s">
        <v>264</v>
      </c>
      <c r="G70" s="2" t="s">
        <v>13</v>
      </c>
      <c r="H70" s="5" t="s">
        <v>14</v>
      </c>
      <c r="I70" s="6">
        <f>IF(C70="","",VLOOKUP(C70,'HFT Open kategorie'!$C$9:$J$204,6,FALSE))</f>
        <v>46</v>
      </c>
      <c r="J70" s="6">
        <f>IF(C70="","",VLOOKUP(C70,'HFT Open kategorie'!$C$9:$J$204,7,FALSE))</f>
        <v>0</v>
      </c>
      <c r="K70" s="11">
        <f>IF(C70="","",VLOOKUP(C70,'HFT Open kategorie'!$C$9:$J$204,8,FALSE))</f>
        <v>46</v>
      </c>
    </row>
    <row r="71" spans="1:11" ht="15.6">
      <c r="A71" s="6">
        <v>63</v>
      </c>
      <c r="B71" s="2" t="s">
        <v>170</v>
      </c>
      <c r="C71" s="2" t="s">
        <v>169</v>
      </c>
      <c r="D71" s="2" t="s">
        <v>45</v>
      </c>
      <c r="E71" s="2" t="s">
        <v>101</v>
      </c>
      <c r="F71" s="2" t="s">
        <v>70</v>
      </c>
      <c r="G71" s="2" t="s">
        <v>38</v>
      </c>
      <c r="H71" s="15" t="s">
        <v>14</v>
      </c>
      <c r="I71" s="6">
        <f>IF(C71="","",VLOOKUP(C71,'HFT Open kategorie'!$C$9:$J$204,6,FALSE))</f>
        <v>39</v>
      </c>
      <c r="J71" s="6">
        <f>IF(C71="","",VLOOKUP(C71,'HFT Open kategorie'!$C$9:$J$204,7,FALSE))</f>
        <v>0</v>
      </c>
      <c r="K71" s="11">
        <f>IF(C71="","",VLOOKUP(C71,'HFT Open kategorie'!$C$9:$J$204,8,FALSE))</f>
        <v>39</v>
      </c>
    </row>
    <row r="72" spans="1:11" ht="15.6">
      <c r="A72" s="6">
        <v>64</v>
      </c>
      <c r="B72" s="4" t="s">
        <v>209</v>
      </c>
      <c r="C72" s="4" t="s">
        <v>276</v>
      </c>
      <c r="D72" s="4" t="s">
        <v>84</v>
      </c>
      <c r="E72" s="4" t="s">
        <v>123</v>
      </c>
      <c r="F72" s="4" t="s">
        <v>69</v>
      </c>
      <c r="G72" s="4" t="s">
        <v>38</v>
      </c>
      <c r="H72" s="16" t="s">
        <v>14</v>
      </c>
      <c r="I72" s="5">
        <f>IF(C72="","",VLOOKUP(C72,'HFT Open kategorie'!$C$9:$J$204,6,FALSE))</f>
        <v>19</v>
      </c>
      <c r="J72" s="5">
        <f>IF(C72="","",VLOOKUP(C72,'HFT Open kategorie'!$C$9:$J$204,7,FALSE))</f>
        <v>0</v>
      </c>
      <c r="K72" s="10">
        <f>IF(C72="","",VLOOKUP(C72,'HFT Open kategorie'!$C$9:$J$204,8,FALSE))</f>
        <v>19</v>
      </c>
    </row>
    <row r="73" spans="1:11" ht="15.6">
      <c r="A73" s="6">
        <v>65</v>
      </c>
      <c r="B73" s="2" t="s">
        <v>170</v>
      </c>
      <c r="C73" s="2" t="s">
        <v>204</v>
      </c>
      <c r="D73" s="2" t="s">
        <v>45</v>
      </c>
      <c r="E73" s="2" t="s">
        <v>123</v>
      </c>
      <c r="F73" s="2" t="s">
        <v>70</v>
      </c>
      <c r="G73" s="2" t="s">
        <v>38</v>
      </c>
      <c r="H73" s="16" t="s">
        <v>99</v>
      </c>
      <c r="I73" s="6">
        <f>IF(C73="","",VLOOKUP(C73,'HFT Open kategorie'!$C$9:$J$204,6,FALSE))</f>
        <v>22</v>
      </c>
      <c r="J73" s="6">
        <f>IF(C73="","",VLOOKUP(C73,'HFT Open kategorie'!$C$9:$J$204,7,FALSE))</f>
        <v>0</v>
      </c>
      <c r="K73" s="11">
        <f>IF(C73="","",VLOOKUP(C73,'HFT Open kategorie'!$C$9:$J$204,8,FALSE))</f>
        <v>22</v>
      </c>
    </row>
    <row r="74" spans="1:11" ht="15.75">
      <c r="A74" s="6">
        <v>66</v>
      </c>
      <c r="B74" s="2" t="s">
        <v>135</v>
      </c>
      <c r="C74" s="2" t="s">
        <v>134</v>
      </c>
      <c r="D74" s="2" t="s">
        <v>58</v>
      </c>
      <c r="E74" s="2" t="s">
        <v>123</v>
      </c>
      <c r="F74" s="2" t="s">
        <v>72</v>
      </c>
      <c r="G74" s="2" t="s">
        <v>39</v>
      </c>
      <c r="H74" s="5" t="s">
        <v>14</v>
      </c>
      <c r="I74" s="6">
        <f>IF(C74="","",VLOOKUP(C74,'HFT Open kategorie'!$C$9:$J$204,6,FALSE))</f>
        <v>47</v>
      </c>
      <c r="J74" s="6">
        <f>IF(C74="","",VLOOKUP(C74,'HFT Open kategorie'!$C$9:$J$204,7,FALSE))</f>
        <v>0</v>
      </c>
      <c r="K74" s="11">
        <f>IF(C74="","",VLOOKUP(C74,'HFT Open kategorie'!$C$9:$J$204,8,FALSE))</f>
        <v>47</v>
      </c>
    </row>
    <row r="75" spans="1:11" ht="15.6">
      <c r="A75" s="6">
        <v>67</v>
      </c>
      <c r="B75" s="2" t="s">
        <v>87</v>
      </c>
      <c r="C75" s="2" t="s">
        <v>88</v>
      </c>
      <c r="D75" s="2" t="s">
        <v>40</v>
      </c>
      <c r="E75" s="2" t="s">
        <v>184</v>
      </c>
      <c r="F75" s="2" t="s">
        <v>69</v>
      </c>
      <c r="G75" s="2" t="s">
        <v>13</v>
      </c>
      <c r="H75" s="15" t="s">
        <v>14</v>
      </c>
      <c r="I75" s="6">
        <f>IF(C75="","",VLOOKUP(C75,'HFT Open kategorie'!$C$9:$J$204,6,FALSE))</f>
        <v>37</v>
      </c>
      <c r="J75" s="6">
        <f>IF(C75="","",VLOOKUP(C75,'HFT Open kategorie'!$C$9:$J$204,7,FALSE))</f>
        <v>0</v>
      </c>
      <c r="K75" s="11">
        <f>IF(C75="","",VLOOKUP(C75,'HFT Open kategorie'!$C$9:$J$204,8,FALSE))</f>
        <v>37</v>
      </c>
    </row>
    <row r="76" spans="1:11" ht="15.6">
      <c r="A76" s="6">
        <v>68</v>
      </c>
      <c r="B76" s="2" t="s">
        <v>8</v>
      </c>
      <c r="C76" s="2" t="s">
        <v>65</v>
      </c>
      <c r="D76" s="2" t="s">
        <v>45</v>
      </c>
      <c r="E76" s="2" t="s">
        <v>83</v>
      </c>
      <c r="F76" s="2" t="s">
        <v>69</v>
      </c>
      <c r="G76" s="2" t="s">
        <v>82</v>
      </c>
      <c r="H76" s="5" t="s">
        <v>14</v>
      </c>
      <c r="I76" s="6">
        <f>IF(C76="","",VLOOKUP(C76,'HFT Open kategorie'!$C$9:$J$204,6,FALSE))</f>
        <v>34</v>
      </c>
      <c r="J76" s="6">
        <f>IF(C76="","",VLOOKUP(C76,'HFT Open kategorie'!$C$9:$J$204,7,FALSE))</f>
        <v>0</v>
      </c>
      <c r="K76" s="11">
        <f>IF(C76="","",VLOOKUP(C76,'HFT Open kategorie'!$C$9:$J$204,8,FALSE))</f>
        <v>34</v>
      </c>
    </row>
    <row r="77" spans="1:11" ht="15.6">
      <c r="A77" s="6">
        <v>69</v>
      </c>
      <c r="B77" s="2" t="s">
        <v>181</v>
      </c>
      <c r="C77" s="2" t="s">
        <v>182</v>
      </c>
      <c r="D77" s="2" t="s">
        <v>45</v>
      </c>
      <c r="E77" s="2" t="s">
        <v>243</v>
      </c>
      <c r="F77" s="2" t="s">
        <v>69</v>
      </c>
      <c r="G77" s="2" t="s">
        <v>82</v>
      </c>
      <c r="H77" s="5" t="s">
        <v>14</v>
      </c>
      <c r="I77" s="6">
        <f>IF(C77="","",VLOOKUP(C77,'HFT Open kategorie'!$C$9:$J$204,6,FALSE))</f>
        <v>35</v>
      </c>
      <c r="J77" s="6">
        <f>IF(C77="","",VLOOKUP(C77,'HFT Open kategorie'!$C$9:$J$204,7,FALSE))</f>
        <v>0</v>
      </c>
      <c r="K77" s="11">
        <f>IF(C77="","",VLOOKUP(C77,'HFT Open kategorie'!$C$9:$J$204,8,FALSE))</f>
        <v>35</v>
      </c>
    </row>
    <row r="78" spans="1:11" ht="15.75">
      <c r="A78" s="6">
        <v>70</v>
      </c>
      <c r="B78" s="2" t="s">
        <v>85</v>
      </c>
      <c r="C78" s="2" t="s">
        <v>277</v>
      </c>
      <c r="D78" s="2" t="s">
        <v>41</v>
      </c>
      <c r="E78" s="2" t="s">
        <v>50</v>
      </c>
      <c r="F78" s="2" t="s">
        <v>69</v>
      </c>
      <c r="G78" s="2" t="s">
        <v>13</v>
      </c>
      <c r="H78" s="16" t="s">
        <v>99</v>
      </c>
      <c r="I78" s="6">
        <f>IF(C78="","",VLOOKUP(C78,'HFT Open kategorie'!$C$9:$J$204,6,FALSE))</f>
        <v>23</v>
      </c>
      <c r="J78" s="6">
        <f>IF(C78="","",VLOOKUP(C78,'HFT Open kategorie'!$C$9:$J$204,7,FALSE))</f>
        <v>0</v>
      </c>
      <c r="K78" s="11">
        <f>IF(C78="","",VLOOKUP(C78,'HFT Open kategorie'!$C$9:$J$204,8,FALSE))</f>
        <v>23</v>
      </c>
    </row>
    <row r="79" spans="1:11" ht="15.6">
      <c r="A79" s="6">
        <v>71</v>
      </c>
      <c r="B79" s="2" t="s">
        <v>272</v>
      </c>
      <c r="C79" s="2" t="s">
        <v>37</v>
      </c>
      <c r="D79" s="2" t="s">
        <v>40</v>
      </c>
      <c r="E79" s="2" t="s">
        <v>273</v>
      </c>
      <c r="F79" s="2" t="s">
        <v>69</v>
      </c>
      <c r="G79" s="2" t="s">
        <v>13</v>
      </c>
      <c r="H79" s="5" t="s">
        <v>14</v>
      </c>
      <c r="I79" s="6">
        <f>IF(C79="","",VLOOKUP(C79,'HFT Open kategorie'!$C$9:$J$204,6,FALSE))</f>
        <v>37</v>
      </c>
      <c r="J79" s="6">
        <f>IF(C79="","",VLOOKUP(C79,'HFT Open kategorie'!$C$9:$J$204,7,FALSE))</f>
        <v>0</v>
      </c>
      <c r="K79" s="11">
        <f>IF(C79="","",VLOOKUP(C79,'HFT Open kategorie'!$C$9:$J$204,8,FALSE))</f>
        <v>37</v>
      </c>
    </row>
    <row r="80" spans="1:11" ht="15.6">
      <c r="A80" s="6">
        <v>72</v>
      </c>
      <c r="B80" s="2" t="s">
        <v>11</v>
      </c>
      <c r="C80" s="2" t="s">
        <v>55</v>
      </c>
      <c r="D80" s="2" t="s">
        <v>4</v>
      </c>
      <c r="E80" s="2" t="s">
        <v>183</v>
      </c>
      <c r="F80" s="2" t="s">
        <v>71</v>
      </c>
      <c r="G80" s="2" t="s">
        <v>13</v>
      </c>
      <c r="H80" s="13" t="s">
        <v>14</v>
      </c>
      <c r="I80" s="6">
        <f>IF(C80="","",VLOOKUP(C80,'HFT Open kategorie'!$C$9:$J$204,6,FALSE))</f>
        <v>43</v>
      </c>
      <c r="J80" s="6">
        <f>IF(C80="","",VLOOKUP(C80,'HFT Open kategorie'!$C$9:$J$204,7,FALSE))</f>
        <v>0</v>
      </c>
      <c r="K80" s="11">
        <f>IF(C80="","",VLOOKUP(C80,'HFT Open kategorie'!$C$9:$J$204,8,FALSE))</f>
        <v>43</v>
      </c>
    </row>
    <row r="81" spans="1:11" ht="15.6">
      <c r="A81" s="6">
        <v>73</v>
      </c>
      <c r="B81" s="2" t="s">
        <v>110</v>
      </c>
      <c r="C81" s="2" t="s">
        <v>278</v>
      </c>
      <c r="D81" s="2" t="s">
        <v>42</v>
      </c>
      <c r="E81" s="2" t="s">
        <v>124</v>
      </c>
      <c r="F81" s="2" t="s">
        <v>71</v>
      </c>
      <c r="G81" s="2" t="s">
        <v>13</v>
      </c>
      <c r="H81" s="16" t="s">
        <v>128</v>
      </c>
      <c r="I81" s="6">
        <f>IF(C81="","",VLOOKUP(C81,'HFT Open kategorie'!$C$9:$J$204,6,FALSE))</f>
        <v>17</v>
      </c>
      <c r="J81" s="6">
        <f>IF(C81="","",VLOOKUP(C81,'HFT Open kategorie'!$C$9:$J$204,7,FALSE))</f>
        <v>0</v>
      </c>
      <c r="K81" s="11">
        <f>IF(C81="","",VLOOKUP(C81,'HFT Open kategorie'!$C$9:$J$204,8,FALSE))</f>
        <v>17</v>
      </c>
    </row>
    <row r="82" spans="1:11" ht="15.6">
      <c r="A82" s="6">
        <v>74</v>
      </c>
      <c r="B82" s="3" t="s">
        <v>29</v>
      </c>
      <c r="C82" s="3" t="s">
        <v>95</v>
      </c>
      <c r="D82" s="3" t="s">
        <v>96</v>
      </c>
      <c r="E82" s="3" t="s">
        <v>97</v>
      </c>
      <c r="F82" s="3" t="s">
        <v>69</v>
      </c>
      <c r="G82" s="3" t="s">
        <v>38</v>
      </c>
      <c r="H82" s="16" t="s">
        <v>99</v>
      </c>
      <c r="I82" s="7">
        <f>IF(C82="","",VLOOKUP(C82,'HFT Open kategorie'!$C$9:$J$204,6,FALSE))</f>
        <v>43</v>
      </c>
      <c r="J82" s="7">
        <f>IF(C82="","",VLOOKUP(C82,'HFT Open kategorie'!$C$9:$J$204,7,FALSE))</f>
        <v>0</v>
      </c>
      <c r="K82" s="12">
        <f>IF(C82="","",VLOOKUP(C82,'HFT Open kategorie'!$C$9:$J$204,8,FALSE))</f>
        <v>43</v>
      </c>
    </row>
    <row r="83" spans="1:11" ht="15.6">
      <c r="A83" s="6">
        <v>75</v>
      </c>
      <c r="B83" s="3" t="s">
        <v>1</v>
      </c>
      <c r="C83" s="3" t="s">
        <v>267</v>
      </c>
      <c r="D83" s="3" t="s">
        <v>40</v>
      </c>
      <c r="E83" s="3" t="s">
        <v>123</v>
      </c>
      <c r="F83" s="3" t="s">
        <v>73</v>
      </c>
      <c r="G83" s="3" t="s">
        <v>38</v>
      </c>
      <c r="H83" s="5" t="s">
        <v>14</v>
      </c>
      <c r="I83" s="7">
        <f>IF(C83="","",VLOOKUP(C83,'HFT Open kategorie'!$C$9:$J$204,6,FALSE))</f>
        <v>45</v>
      </c>
      <c r="J83" s="7">
        <f>IF(C83="","",VLOOKUP(C83,'HFT Open kategorie'!$C$9:$J$204,7,FALSE))</f>
        <v>0</v>
      </c>
      <c r="K83" s="12">
        <f>IF(C83="","",VLOOKUP(C83,'HFT Open kategorie'!$C$9:$J$204,8,FALSE))</f>
        <v>45</v>
      </c>
    </row>
    <row r="84" spans="1:11" ht="15.6">
      <c r="A84" s="6">
        <v>76</v>
      </c>
      <c r="B84" s="3" t="s">
        <v>111</v>
      </c>
      <c r="C84" s="3" t="s">
        <v>112</v>
      </c>
      <c r="D84" s="3" t="s">
        <v>233</v>
      </c>
      <c r="E84" s="3" t="s">
        <v>245</v>
      </c>
      <c r="F84" s="3" t="s">
        <v>69</v>
      </c>
      <c r="G84" s="3" t="s">
        <v>82</v>
      </c>
      <c r="H84" s="16" t="s">
        <v>99</v>
      </c>
      <c r="I84" s="7">
        <f>IF(C84="","",VLOOKUP(C84,'HFT Open kategorie'!$C$9:$J$204,6,FALSE))</f>
        <v>8</v>
      </c>
      <c r="J84" s="7">
        <f>IF(C84="","",VLOOKUP(C84,'HFT Open kategorie'!$C$9:$J$204,7,FALSE))</f>
        <v>0</v>
      </c>
      <c r="K84" s="12">
        <f>IF(C84="","",VLOOKUP(C84,'HFT Open kategorie'!$C$9:$J$204,8,FALSE))</f>
        <v>8</v>
      </c>
    </row>
    <row r="85" spans="1:11" ht="15.6">
      <c r="A85" s="6">
        <v>77</v>
      </c>
      <c r="B85" s="3" t="s">
        <v>8</v>
      </c>
      <c r="C85" s="3" t="s">
        <v>144</v>
      </c>
      <c r="D85" s="3" t="s">
        <v>84</v>
      </c>
      <c r="E85" s="3" t="s">
        <v>93</v>
      </c>
      <c r="F85" s="3" t="s">
        <v>70</v>
      </c>
      <c r="G85" s="3" t="s">
        <v>38</v>
      </c>
      <c r="H85" s="16" t="s">
        <v>99</v>
      </c>
      <c r="I85" s="7">
        <f>IF(C85="","",VLOOKUP(C85,'HFT Open kategorie'!$C$9:$J$204,6,FALSE))</f>
        <v>31</v>
      </c>
      <c r="J85" s="7">
        <f>IF(C85="","",VLOOKUP(C85,'HFT Open kategorie'!$C$9:$J$204,7,FALSE))</f>
        <v>0</v>
      </c>
      <c r="K85" s="12">
        <f>IF(C85="","",VLOOKUP(C85,'HFT Open kategorie'!$C$9:$J$204,8,FALSE))</f>
        <v>31</v>
      </c>
    </row>
    <row r="86" spans="1:11" ht="15.6">
      <c r="A86" s="6">
        <v>78</v>
      </c>
      <c r="B86" s="3" t="s">
        <v>209</v>
      </c>
      <c r="C86" s="3" t="s">
        <v>279</v>
      </c>
      <c r="D86" s="3" t="s">
        <v>47</v>
      </c>
      <c r="E86" s="3" t="s">
        <v>101</v>
      </c>
      <c r="F86" s="3" t="s">
        <v>69</v>
      </c>
      <c r="G86" s="3" t="s">
        <v>82</v>
      </c>
      <c r="H86" s="13" t="s">
        <v>14</v>
      </c>
      <c r="I86" s="7">
        <f>IF(C86="","",VLOOKUP(C86,'HFT Open kategorie'!$C$9:$J$204,6,FALSE))</f>
        <v>29</v>
      </c>
      <c r="J86" s="7">
        <f>IF(C86="","",VLOOKUP(C86,'HFT Open kategorie'!$C$9:$J$204,7,FALSE))</f>
        <v>0</v>
      </c>
      <c r="K86" s="12">
        <f>IF(C86="","",VLOOKUP(C86,'HFT Open kategorie'!$C$9:$J$204,8,FALSE))</f>
        <v>29</v>
      </c>
    </row>
    <row r="87" spans="1:11" ht="15.6">
      <c r="A87" s="6">
        <v>79</v>
      </c>
      <c r="B87" s="3" t="s">
        <v>51</v>
      </c>
      <c r="C87" s="3" t="s">
        <v>98</v>
      </c>
      <c r="D87" s="3" t="s">
        <v>133</v>
      </c>
      <c r="E87" s="3" t="s">
        <v>124</v>
      </c>
      <c r="F87" s="3" t="s">
        <v>262</v>
      </c>
      <c r="G87" s="3" t="s">
        <v>82</v>
      </c>
      <c r="H87" s="16" t="s">
        <v>99</v>
      </c>
      <c r="I87" s="7">
        <f>IF(C87="","",VLOOKUP(C87,'HFT Open kategorie'!$C$9:$J$204,6,FALSE))</f>
        <v>41</v>
      </c>
      <c r="J87" s="7">
        <f>IF(C87="","",VLOOKUP(C87,'HFT Open kategorie'!$C$9:$J$204,7,FALSE))</f>
        <v>0</v>
      </c>
      <c r="K87" s="12">
        <f>IF(C87="","",VLOOKUP(C87,'HFT Open kategorie'!$C$9:$J$204,8,FALSE))</f>
        <v>41</v>
      </c>
    </row>
    <row r="88" spans="1:11" ht="15.6">
      <c r="A88" s="6">
        <v>80</v>
      </c>
      <c r="B88" s="3" t="s">
        <v>139</v>
      </c>
      <c r="C88" s="3" t="s">
        <v>280</v>
      </c>
      <c r="D88" s="3" t="s">
        <v>84</v>
      </c>
      <c r="E88" s="3" t="s">
        <v>59</v>
      </c>
      <c r="F88" s="3" t="s">
        <v>71</v>
      </c>
      <c r="G88" s="3" t="s">
        <v>38</v>
      </c>
      <c r="H88" s="5" t="s">
        <v>138</v>
      </c>
      <c r="I88" s="7">
        <f>IF(C88="","",VLOOKUP(C88,'HFT Open kategorie'!$C$9:$J$204,6,FALSE))</f>
        <v>25</v>
      </c>
      <c r="J88" s="7">
        <f>IF(C88="","",VLOOKUP(C88,'HFT Open kategorie'!$C$9:$J$204,7,FALSE))</f>
        <v>0</v>
      </c>
      <c r="K88" s="12">
        <f>IF(C88="","",VLOOKUP(C88,'HFT Open kategorie'!$C$9:$J$204,8,FALSE))</f>
        <v>25</v>
      </c>
    </row>
    <row r="89" spans="1:11" ht="15.6">
      <c r="A89" s="6">
        <v>81</v>
      </c>
      <c r="B89" s="3" t="s">
        <v>89</v>
      </c>
      <c r="C89" s="3" t="s">
        <v>164</v>
      </c>
      <c r="D89" s="3" t="s">
        <v>4</v>
      </c>
      <c r="E89" s="3" t="s">
        <v>124</v>
      </c>
      <c r="F89" s="3" t="s">
        <v>71</v>
      </c>
      <c r="G89" s="3" t="s">
        <v>38</v>
      </c>
      <c r="H89" s="5" t="s">
        <v>14</v>
      </c>
      <c r="I89" s="7">
        <f>IF(C89="","",VLOOKUP(C89,'HFT Open kategorie'!$C$9:$J$204,6,FALSE))</f>
        <v>33</v>
      </c>
      <c r="J89" s="7">
        <f>IF(C89="","",VLOOKUP(C89,'HFT Open kategorie'!$C$9:$J$204,7,FALSE))</f>
        <v>0</v>
      </c>
      <c r="K89" s="12">
        <f>IF(C89="","",VLOOKUP(C89,'HFT Open kategorie'!$C$9:$J$204,8,FALSE))</f>
        <v>33</v>
      </c>
    </row>
    <row r="90" spans="1:11" ht="15.6">
      <c r="A90" s="6">
        <v>82</v>
      </c>
      <c r="B90" s="3" t="s">
        <v>163</v>
      </c>
      <c r="C90" s="3" t="s">
        <v>162</v>
      </c>
      <c r="D90" s="3" t="s">
        <v>41</v>
      </c>
      <c r="E90" s="3" t="s">
        <v>124</v>
      </c>
      <c r="F90" s="3" t="s">
        <v>71</v>
      </c>
      <c r="G90" s="3" t="s">
        <v>38</v>
      </c>
      <c r="H90" s="16" t="s">
        <v>266</v>
      </c>
      <c r="I90" s="7">
        <f>IF(C90="","",VLOOKUP(C90,'HFT Open kategorie'!$C$9:$J$204,6,FALSE))</f>
        <v>32</v>
      </c>
      <c r="J90" s="7">
        <f>IF(C90="","",VLOOKUP(C90,'HFT Open kategorie'!$C$9:$J$204,7,FALSE))</f>
        <v>0</v>
      </c>
      <c r="K90" s="12">
        <f>IF(C90="","",VLOOKUP(C90,'HFT Open kategorie'!$C$9:$J$204,8,FALSE))</f>
        <v>32</v>
      </c>
    </row>
    <row r="91" spans="1:11" ht="15.6">
      <c r="A91" s="6">
        <v>83</v>
      </c>
      <c r="B91" s="3" t="s">
        <v>195</v>
      </c>
      <c r="C91" s="3" t="s">
        <v>196</v>
      </c>
      <c r="D91" s="3" t="s">
        <v>42</v>
      </c>
      <c r="E91" s="3" t="s">
        <v>247</v>
      </c>
      <c r="F91" s="3" t="s">
        <v>71</v>
      </c>
      <c r="G91" s="3" t="s">
        <v>13</v>
      </c>
      <c r="H91" s="16" t="s">
        <v>128</v>
      </c>
      <c r="I91" s="7">
        <f>IF(C91="","",VLOOKUP(C91,'HFT Open kategorie'!$C$9:$J$204,6,FALSE))</f>
        <v>22</v>
      </c>
      <c r="J91" s="7">
        <f>IF(C91="","",VLOOKUP(C91,'HFT Open kategorie'!$C$9:$J$204,7,FALSE))</f>
        <v>0</v>
      </c>
      <c r="K91" s="12">
        <f>IF(C91="","",VLOOKUP(C91,'HFT Open kategorie'!$C$9:$J$204,8,FALSE))</f>
        <v>22</v>
      </c>
    </row>
    <row r="92" spans="1:11" ht="15.6">
      <c r="A92" s="6">
        <v>84</v>
      </c>
      <c r="B92" s="3" t="s">
        <v>30</v>
      </c>
      <c r="C92" s="3" t="s">
        <v>31</v>
      </c>
      <c r="D92" s="3" t="s">
        <v>40</v>
      </c>
      <c r="E92" s="3" t="s">
        <v>123</v>
      </c>
      <c r="F92" s="3" t="s">
        <v>69</v>
      </c>
      <c r="G92" s="3" t="s">
        <v>38</v>
      </c>
      <c r="H92" s="5" t="s">
        <v>14</v>
      </c>
      <c r="I92" s="7">
        <f>IF(C92="","",VLOOKUP(C92,'HFT Open kategorie'!$C$9:$J$204,6,FALSE))</f>
        <v>37</v>
      </c>
      <c r="J92" s="7">
        <f>IF(C92="","",VLOOKUP(C92,'HFT Open kategorie'!$C$9:$J$204,7,FALSE))</f>
        <v>0</v>
      </c>
      <c r="K92" s="12">
        <f>IF(C92="","",VLOOKUP(C92,'HFT Open kategorie'!$C$9:$J$204,8,FALSE))</f>
        <v>37</v>
      </c>
    </row>
    <row r="93" spans="1:11" ht="15.6">
      <c r="A93" s="6">
        <v>85</v>
      </c>
      <c r="B93" s="3" t="s">
        <v>210</v>
      </c>
      <c r="C93" s="3" t="s">
        <v>211</v>
      </c>
      <c r="D93" s="3" t="s">
        <v>40</v>
      </c>
      <c r="E93" s="3" t="s">
        <v>48</v>
      </c>
      <c r="F93" s="3" t="s">
        <v>69</v>
      </c>
      <c r="G93" s="3" t="s">
        <v>13</v>
      </c>
      <c r="H93" s="16" t="s">
        <v>266</v>
      </c>
      <c r="I93" s="7">
        <f>IF(C93="","",VLOOKUP(C93,'HFT Open kategorie'!$C$9:$J$204,6,FALSE))</f>
        <v>20</v>
      </c>
      <c r="J93" s="7">
        <f>IF(C93="","",VLOOKUP(C93,'HFT Open kategorie'!$C$9:$J$204,7,FALSE))</f>
        <v>0</v>
      </c>
      <c r="K93" s="12">
        <f>IF(C93="","",VLOOKUP(C93,'HFT Open kategorie'!$C$9:$J$204,8,FALSE))</f>
        <v>20</v>
      </c>
    </row>
    <row r="94" spans="1:11" ht="15.6">
      <c r="A94" s="6">
        <v>86</v>
      </c>
      <c r="B94" s="3" t="s">
        <v>113</v>
      </c>
      <c r="C94" s="3" t="s">
        <v>114</v>
      </c>
      <c r="D94" s="3" t="s">
        <v>121</v>
      </c>
      <c r="E94" s="3" t="s">
        <v>126</v>
      </c>
      <c r="F94" s="3" t="s">
        <v>73</v>
      </c>
      <c r="G94" s="3" t="s">
        <v>38</v>
      </c>
      <c r="H94" s="16" t="s">
        <v>14</v>
      </c>
      <c r="I94" s="7">
        <f>IF(C94="","",VLOOKUP(C94,'HFT Open kategorie'!$C$9:$J$204,6,FALSE))</f>
        <v>26</v>
      </c>
      <c r="J94" s="7">
        <f>IF(C94="","",VLOOKUP(C94,'HFT Open kategorie'!$C$9:$J$204,7,FALSE))</f>
        <v>0</v>
      </c>
      <c r="K94" s="12">
        <f>IF(C94="","",VLOOKUP(C94,'HFT Open kategorie'!$C$9:$J$204,8,FALSE))</f>
        <v>26</v>
      </c>
    </row>
    <row r="95" spans="1:11" ht="15.6">
      <c r="A95" s="6">
        <v>87</v>
      </c>
      <c r="B95" s="3" t="s">
        <v>53</v>
      </c>
      <c r="C95" s="3" t="s">
        <v>171</v>
      </c>
      <c r="D95" s="3" t="s">
        <v>42</v>
      </c>
      <c r="E95" s="3" t="s">
        <v>123</v>
      </c>
      <c r="F95" s="3" t="s">
        <v>69</v>
      </c>
      <c r="G95" s="3" t="s">
        <v>39</v>
      </c>
      <c r="H95" s="16" t="s">
        <v>128</v>
      </c>
      <c r="I95" s="7">
        <f>IF(C95="","",VLOOKUP(C95,'HFT Open kategorie'!$C$9:$J$204,6,FALSE))</f>
        <v>36</v>
      </c>
      <c r="J95" s="7">
        <f>IF(C95="","",VLOOKUP(C95,'HFT Open kategorie'!$C$9:$J$204,7,FALSE))</f>
        <v>0</v>
      </c>
      <c r="K95" s="12">
        <f>IF(C95="","",VLOOKUP(C95,'HFT Open kategorie'!$C$9:$J$204,8,FALSE))</f>
        <v>36</v>
      </c>
    </row>
    <row r="96" spans="1:11" ht="15.6">
      <c r="A96" s="6">
        <v>88</v>
      </c>
      <c r="B96" s="3" t="s">
        <v>105</v>
      </c>
      <c r="C96" s="3" t="s">
        <v>106</v>
      </c>
      <c r="D96" s="3" t="s">
        <v>79</v>
      </c>
      <c r="E96" s="3" t="s">
        <v>49</v>
      </c>
      <c r="F96" s="3" t="s">
        <v>127</v>
      </c>
      <c r="G96" s="3" t="s">
        <v>82</v>
      </c>
      <c r="H96" s="16" t="s">
        <v>14</v>
      </c>
      <c r="I96" s="7">
        <f>IF(C96="","",VLOOKUP(C96,'HFT Open kategorie'!$C$9:$J$204,6,FALSE))</f>
        <v>34</v>
      </c>
      <c r="J96" s="7">
        <f>IF(C96="","",VLOOKUP(C96,'HFT Open kategorie'!$C$9:$J$204,7,FALSE))</f>
        <v>0</v>
      </c>
      <c r="K96" s="12">
        <f>IF(C96="","",VLOOKUP(C96,'HFT Open kategorie'!$C$9:$J$204,8,FALSE))</f>
        <v>34</v>
      </c>
    </row>
    <row r="97" spans="1:11" ht="15.6">
      <c r="A97" s="6"/>
      <c r="B97" s="3"/>
      <c r="C97" s="3"/>
      <c r="D97" s="3"/>
      <c r="E97" s="3"/>
      <c r="F97" s="3"/>
      <c r="G97" s="3"/>
      <c r="H97" s="5"/>
      <c r="I97" s="7"/>
      <c r="J97" s="7"/>
      <c r="K97" s="12"/>
    </row>
    <row r="98" spans="1:11" ht="15.6">
      <c r="A98" s="6"/>
      <c r="B98" s="3"/>
      <c r="C98" s="3"/>
      <c r="D98" s="3"/>
      <c r="E98" s="3"/>
      <c r="F98" s="3"/>
      <c r="G98" s="3"/>
      <c r="H98" s="5"/>
      <c r="I98" s="7"/>
      <c r="J98" s="7"/>
      <c r="K98" s="12"/>
    </row>
    <row r="99" spans="1:11" ht="15.6">
      <c r="A99" s="6"/>
      <c r="B99" s="3"/>
      <c r="C99" s="3"/>
      <c r="D99" s="3"/>
      <c r="E99" s="3"/>
      <c r="F99" s="3"/>
      <c r="G99" s="3"/>
      <c r="H99" s="5"/>
      <c r="I99" s="7"/>
      <c r="J99" s="7"/>
      <c r="K99" s="12"/>
    </row>
    <row r="100" spans="1:11" ht="15.6">
      <c r="A100" s="6"/>
      <c r="B100" s="3"/>
      <c r="C100" s="3"/>
      <c r="D100" s="3"/>
      <c r="E100" s="3"/>
      <c r="F100" s="3"/>
      <c r="G100" s="3"/>
      <c r="H100" s="5"/>
      <c r="I100" s="7"/>
      <c r="J100" s="7"/>
      <c r="K100" s="12"/>
    </row>
    <row r="101" spans="1:11" ht="15.6">
      <c r="A101" s="6"/>
      <c r="B101" s="3"/>
      <c r="C101" s="3"/>
      <c r="D101" s="3"/>
      <c r="E101" s="3"/>
      <c r="F101" s="3"/>
      <c r="G101" s="3"/>
      <c r="H101" s="5"/>
      <c r="I101" s="7"/>
      <c r="J101" s="7"/>
      <c r="K101" s="12"/>
    </row>
    <row r="102" spans="1:11" ht="15.6">
      <c r="A102" s="6"/>
      <c r="B102" s="3"/>
      <c r="C102" s="3"/>
      <c r="D102" s="3"/>
      <c r="E102" s="3"/>
      <c r="F102" s="3"/>
      <c r="G102" s="3"/>
      <c r="H102" s="5"/>
      <c r="I102" s="7"/>
      <c r="J102" s="7"/>
      <c r="K102" s="12"/>
    </row>
    <row r="103" spans="1:11" ht="15.6">
      <c r="A103" s="6"/>
      <c r="B103" s="3"/>
      <c r="C103" s="3"/>
      <c r="D103" s="3"/>
      <c r="E103" s="3"/>
      <c r="F103" s="3"/>
      <c r="G103" s="3"/>
      <c r="H103" s="5"/>
      <c r="I103" s="7"/>
      <c r="J103" s="7"/>
      <c r="K103" s="12"/>
    </row>
  </sheetData>
  <sortState ref="B9:H96">
    <sortCondition ref="C9:C96"/>
  </sortState>
  <mergeCells count="6">
    <mergeCell ref="A1:K1"/>
    <mergeCell ref="I7:K7"/>
    <mergeCell ref="D7:G7"/>
    <mergeCell ref="A5:K5"/>
    <mergeCell ref="A4:K4"/>
    <mergeCell ref="A2:K2"/>
  </mergeCells>
  <conditionalFormatting sqref="H9:H103">
    <cfRule type="cellIs" dxfId="5" priority="1" operator="equal">
      <formula>"Ženy/Women"</formula>
    </cfRule>
    <cfRule type="cellIs" dxfId="4" priority="2" operator="equal">
      <formula>"Veteran"</formula>
    </cfRule>
    <cfRule type="cellIs" dxfId="3" priority="7" operator="equal">
      <formula>"Junior"</formula>
    </cfRule>
    <cfRule type="cellIs" dxfId="2" priority="8" operator="equal">
      <formula>"Woman"</formula>
    </cfRule>
    <cfRule type="cellIs" dxfId="1" priority="9" operator="equal">
      <formula>"Pružina/Springer"</formula>
    </cfRule>
    <cfRule type="cellIs" dxfId="0" priority="10" operator="equal">
      <formula>"PCP"</formula>
    </cfRule>
  </conditionalFormatting>
  <pageMargins left="0.47244094488188981" right="0.31496062992125984" top="0.35433070866141736" bottom="0.39370078740157483" header="0.31496062992125984" footer="0.31496062992125984"/>
  <pageSetup scale="63" fitToHeight="3" orientation="portrait" r:id="rId1"/>
  <headerFooter>
    <oddFooter>&amp;C_x000D_&amp;1#&amp;"Noto IKEA Latin"&amp;8&amp;K5A5A5A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topLeftCell="A73" workbookViewId="0">
      <selection activeCell="A87" sqref="A87:F87"/>
    </sheetView>
  </sheetViews>
  <sheetFormatPr defaultRowHeight="14.4"/>
  <cols>
    <col min="1" max="1" width="12" customWidth="1"/>
    <col min="2" max="2" width="12.44140625" customWidth="1"/>
    <col min="3" max="3" width="23.88671875" customWidth="1"/>
    <col min="4" max="4" width="34.6640625" bestFit="1" customWidth="1"/>
    <col min="5" max="5" width="20.109375" bestFit="1" customWidth="1"/>
    <col min="7" max="7" width="16.109375" bestFit="1" customWidth="1"/>
    <col min="11" max="11" width="5.5546875" bestFit="1" customWidth="1"/>
    <col min="12" max="12" width="9.5546875" bestFit="1" customWidth="1"/>
    <col min="13" max="13" width="22.33203125" bestFit="1" customWidth="1"/>
    <col min="14" max="14" width="17.33203125" bestFit="1" customWidth="1"/>
    <col min="15" max="15" width="13.109375" bestFit="1" customWidth="1"/>
    <col min="16" max="16" width="3.33203125" bestFit="1" customWidth="1"/>
    <col min="17" max="17" width="6" bestFit="1" customWidth="1"/>
  </cols>
  <sheetData>
    <row r="1" spans="1:7" ht="24" customHeight="1">
      <c r="A1" s="17" t="s">
        <v>188</v>
      </c>
      <c r="B1" s="17" t="s">
        <v>187</v>
      </c>
      <c r="C1" s="19" t="s">
        <v>41</v>
      </c>
      <c r="D1" s="19" t="s">
        <v>243</v>
      </c>
      <c r="E1" s="19" t="s">
        <v>69</v>
      </c>
      <c r="F1" s="19" t="s">
        <v>82</v>
      </c>
      <c r="G1" s="19" t="s">
        <v>138</v>
      </c>
    </row>
    <row r="2" spans="1:7" ht="24" customHeight="1">
      <c r="A2" s="17" t="s">
        <v>139</v>
      </c>
      <c r="B2" s="17" t="s">
        <v>164</v>
      </c>
      <c r="C2" s="18" t="s">
        <v>84</v>
      </c>
      <c r="D2" s="18" t="s">
        <v>59</v>
      </c>
      <c r="E2" s="18" t="s">
        <v>71</v>
      </c>
      <c r="F2" s="18" t="s">
        <v>38</v>
      </c>
      <c r="G2" s="18" t="s">
        <v>138</v>
      </c>
    </row>
    <row r="3" spans="1:7" ht="24" customHeight="1">
      <c r="A3" s="17" t="s">
        <v>226</v>
      </c>
      <c r="B3" s="17" t="s">
        <v>227</v>
      </c>
      <c r="C3" s="18" t="s">
        <v>242</v>
      </c>
      <c r="D3" s="18" t="s">
        <v>261</v>
      </c>
      <c r="E3" s="18" t="s">
        <v>265</v>
      </c>
      <c r="F3" s="18" t="s">
        <v>82</v>
      </c>
      <c r="G3" s="18" t="s">
        <v>138</v>
      </c>
    </row>
    <row r="4" spans="1:7" ht="24" customHeight="1">
      <c r="A4" s="17" t="s">
        <v>231</v>
      </c>
      <c r="B4" s="17" t="s">
        <v>232</v>
      </c>
      <c r="C4" s="19" t="s">
        <v>44</v>
      </c>
      <c r="D4" s="19" t="s">
        <v>176</v>
      </c>
      <c r="E4" s="19" t="s">
        <v>69</v>
      </c>
      <c r="F4" s="19" t="s">
        <v>38</v>
      </c>
      <c r="G4" s="19" t="s">
        <v>138</v>
      </c>
    </row>
    <row r="5" spans="1:7" ht="24" customHeight="1">
      <c r="A5" s="17" t="s">
        <v>186</v>
      </c>
      <c r="B5" s="17" t="s">
        <v>187</v>
      </c>
      <c r="C5" s="18" t="s">
        <v>41</v>
      </c>
      <c r="D5" s="18" t="s">
        <v>243</v>
      </c>
      <c r="E5" s="18" t="s">
        <v>69</v>
      </c>
      <c r="F5" s="18" t="s">
        <v>82</v>
      </c>
      <c r="G5" s="18" t="s">
        <v>14</v>
      </c>
    </row>
    <row r="6" spans="1:7" ht="24" customHeight="1">
      <c r="A6" s="17" t="s">
        <v>150</v>
      </c>
      <c r="B6" s="17" t="s">
        <v>149</v>
      </c>
      <c r="C6" s="18" t="s">
        <v>4</v>
      </c>
      <c r="D6" s="18" t="s">
        <v>83</v>
      </c>
      <c r="E6" s="18" t="s">
        <v>70</v>
      </c>
      <c r="F6" s="18" t="s">
        <v>82</v>
      </c>
      <c r="G6" s="18" t="s">
        <v>14</v>
      </c>
    </row>
    <row r="7" spans="1:7" ht="24" customHeight="1">
      <c r="A7" s="17" t="s">
        <v>8</v>
      </c>
      <c r="B7" s="17" t="s">
        <v>65</v>
      </c>
      <c r="C7" s="19" t="s">
        <v>45</v>
      </c>
      <c r="D7" s="19" t="s">
        <v>83</v>
      </c>
      <c r="E7" s="19" t="s">
        <v>69</v>
      </c>
      <c r="F7" s="19" t="s">
        <v>82</v>
      </c>
      <c r="G7" s="19" t="s">
        <v>14</v>
      </c>
    </row>
    <row r="8" spans="1:7" ht="24" customHeight="1">
      <c r="A8" s="17" t="s">
        <v>63</v>
      </c>
      <c r="B8" s="17" t="s">
        <v>64</v>
      </c>
      <c r="C8" s="18" t="s">
        <v>41</v>
      </c>
      <c r="D8" s="18" t="s">
        <v>126</v>
      </c>
      <c r="E8" s="18" t="s">
        <v>69</v>
      </c>
      <c r="F8" s="18" t="s">
        <v>82</v>
      </c>
      <c r="G8" s="18" t="s">
        <v>14</v>
      </c>
    </row>
    <row r="9" spans="1:7" ht="24" customHeight="1">
      <c r="A9" s="17" t="s">
        <v>174</v>
      </c>
      <c r="B9" s="17" t="s">
        <v>173</v>
      </c>
      <c r="C9" s="18" t="s">
        <v>41</v>
      </c>
      <c r="D9" s="18" t="s">
        <v>175</v>
      </c>
      <c r="E9" s="18" t="s">
        <v>69</v>
      </c>
      <c r="F9" s="18" t="s">
        <v>82</v>
      </c>
      <c r="G9" s="18" t="s">
        <v>14</v>
      </c>
    </row>
    <row r="10" spans="1:7" ht="24" customHeight="1">
      <c r="A10" s="17" t="s">
        <v>29</v>
      </c>
      <c r="B10" s="17" t="s">
        <v>173</v>
      </c>
      <c r="C10" s="18" t="s">
        <v>40</v>
      </c>
      <c r="D10" s="18" t="s">
        <v>48</v>
      </c>
      <c r="E10" s="18" t="s">
        <v>69</v>
      </c>
      <c r="F10" s="18" t="s">
        <v>82</v>
      </c>
      <c r="G10" s="18" t="s">
        <v>14</v>
      </c>
    </row>
    <row r="11" spans="1:7" ht="24" customHeight="1">
      <c r="A11" s="17" t="s">
        <v>192</v>
      </c>
      <c r="B11" s="17" t="s">
        <v>193</v>
      </c>
      <c r="C11" s="19" t="s">
        <v>234</v>
      </c>
      <c r="D11" s="19" t="s">
        <v>125</v>
      </c>
      <c r="E11" s="19" t="s">
        <v>168</v>
      </c>
      <c r="F11" s="19" t="s">
        <v>82</v>
      </c>
      <c r="G11" s="19" t="s">
        <v>14</v>
      </c>
    </row>
    <row r="12" spans="1:7" ht="24" customHeight="1">
      <c r="A12" s="17" t="s">
        <v>139</v>
      </c>
      <c r="B12" s="17" t="s">
        <v>194</v>
      </c>
      <c r="C12" s="19" t="s">
        <v>58</v>
      </c>
      <c r="D12" s="19" t="s">
        <v>123</v>
      </c>
      <c r="E12" s="19" t="s">
        <v>127</v>
      </c>
      <c r="F12" s="19" t="s">
        <v>82</v>
      </c>
      <c r="G12" s="19" t="s">
        <v>14</v>
      </c>
    </row>
    <row r="13" spans="1:7" ht="24" customHeight="1">
      <c r="A13" s="17" t="s">
        <v>105</v>
      </c>
      <c r="B13" s="17" t="s">
        <v>106</v>
      </c>
      <c r="C13" s="18" t="s">
        <v>79</v>
      </c>
      <c r="D13" s="18" t="s">
        <v>49</v>
      </c>
      <c r="E13" s="18" t="s">
        <v>127</v>
      </c>
      <c r="F13" s="18" t="s">
        <v>82</v>
      </c>
      <c r="G13" s="18" t="s">
        <v>14</v>
      </c>
    </row>
    <row r="14" spans="1:7" ht="24" customHeight="1">
      <c r="A14" s="17" t="s">
        <v>1</v>
      </c>
      <c r="B14" s="17" t="s">
        <v>54</v>
      </c>
      <c r="C14" s="19" t="s">
        <v>4</v>
      </c>
      <c r="D14" s="19" t="s">
        <v>59</v>
      </c>
      <c r="E14" s="19" t="s">
        <v>69</v>
      </c>
      <c r="F14" s="19" t="s">
        <v>38</v>
      </c>
      <c r="G14" s="19" t="s">
        <v>14</v>
      </c>
    </row>
    <row r="15" spans="1:7" ht="24" customHeight="1">
      <c r="A15" s="17" t="s">
        <v>29</v>
      </c>
      <c r="B15" s="17" t="s">
        <v>199</v>
      </c>
      <c r="C15" s="18" t="s">
        <v>41</v>
      </c>
      <c r="D15" s="18" t="s">
        <v>248</v>
      </c>
      <c r="E15" s="18" t="s">
        <v>263</v>
      </c>
      <c r="F15" s="18" t="s">
        <v>38</v>
      </c>
      <c r="G15" s="18" t="s">
        <v>14</v>
      </c>
    </row>
    <row r="16" spans="1:7" ht="24" customHeight="1">
      <c r="A16" s="17" t="s">
        <v>0</v>
      </c>
      <c r="B16" s="17" t="s">
        <v>200</v>
      </c>
      <c r="C16" s="19" t="s">
        <v>4</v>
      </c>
      <c r="D16" s="19" t="s">
        <v>249</v>
      </c>
      <c r="E16" s="19" t="s">
        <v>69</v>
      </c>
      <c r="F16" s="19" t="s">
        <v>143</v>
      </c>
      <c r="G16" s="19" t="s">
        <v>14</v>
      </c>
    </row>
    <row r="17" spans="1:7" ht="24" customHeight="1">
      <c r="A17" s="17" t="s">
        <v>89</v>
      </c>
      <c r="B17" s="17" t="s">
        <v>164</v>
      </c>
      <c r="C17" s="18" t="s">
        <v>4</v>
      </c>
      <c r="D17" s="18" t="s">
        <v>124</v>
      </c>
      <c r="E17" s="18" t="s">
        <v>71</v>
      </c>
      <c r="F17" s="18" t="s">
        <v>38</v>
      </c>
      <c r="G17" s="18" t="s">
        <v>14</v>
      </c>
    </row>
    <row r="18" spans="1:7" ht="24" customHeight="1">
      <c r="A18" s="17" t="s">
        <v>1</v>
      </c>
      <c r="B18" s="17" t="s">
        <v>120</v>
      </c>
      <c r="C18" s="19" t="s">
        <v>133</v>
      </c>
      <c r="D18" s="19" t="s">
        <v>250</v>
      </c>
      <c r="E18" s="19" t="s">
        <v>127</v>
      </c>
      <c r="F18" s="19" t="s">
        <v>82</v>
      </c>
      <c r="G18" s="19" t="s">
        <v>14</v>
      </c>
    </row>
    <row r="19" spans="1:7" ht="24" customHeight="1">
      <c r="A19" s="17" t="s">
        <v>201</v>
      </c>
      <c r="B19" s="17" t="s">
        <v>202</v>
      </c>
      <c r="C19" s="18" t="s">
        <v>235</v>
      </c>
      <c r="D19" s="18" t="s">
        <v>125</v>
      </c>
      <c r="E19" s="18" t="s">
        <v>73</v>
      </c>
      <c r="F19" s="18" t="s">
        <v>13</v>
      </c>
      <c r="G19" s="18" t="s">
        <v>14</v>
      </c>
    </row>
    <row r="20" spans="1:7" ht="24" customHeight="1">
      <c r="A20" s="17" t="s">
        <v>7</v>
      </c>
      <c r="B20" s="17" t="s">
        <v>6</v>
      </c>
      <c r="C20" s="18" t="s">
        <v>236</v>
      </c>
      <c r="D20" s="18" t="s">
        <v>48</v>
      </c>
      <c r="E20" s="18" t="s">
        <v>69</v>
      </c>
      <c r="F20" s="18" t="s">
        <v>82</v>
      </c>
      <c r="G20" s="18" t="s">
        <v>14</v>
      </c>
    </row>
    <row r="21" spans="1:7" ht="24" customHeight="1">
      <c r="A21" s="17" t="s">
        <v>76</v>
      </c>
      <c r="B21" s="17" t="s">
        <v>77</v>
      </c>
      <c r="C21" s="19" t="s">
        <v>235</v>
      </c>
      <c r="D21" s="19" t="s">
        <v>124</v>
      </c>
      <c r="E21" s="19" t="s">
        <v>69</v>
      </c>
      <c r="F21" s="19" t="s">
        <v>13</v>
      </c>
      <c r="G21" s="19" t="s">
        <v>14</v>
      </c>
    </row>
    <row r="22" spans="1:7" ht="24" customHeight="1">
      <c r="A22" s="17" t="s">
        <v>78</v>
      </c>
      <c r="B22" s="17" t="s">
        <v>33</v>
      </c>
      <c r="C22" s="18" t="s">
        <v>237</v>
      </c>
      <c r="D22" s="18" t="s">
        <v>251</v>
      </c>
      <c r="E22" s="18" t="s">
        <v>69</v>
      </c>
      <c r="F22" s="18" t="s">
        <v>13</v>
      </c>
      <c r="G22" s="18" t="s">
        <v>14</v>
      </c>
    </row>
    <row r="23" spans="1:7" ht="24" customHeight="1">
      <c r="A23" s="17" t="s">
        <v>186</v>
      </c>
      <c r="B23" s="17" t="s">
        <v>203</v>
      </c>
      <c r="C23" s="18" t="s">
        <v>45</v>
      </c>
      <c r="D23" s="18" t="s">
        <v>252</v>
      </c>
      <c r="E23" s="18" t="s">
        <v>69</v>
      </c>
      <c r="F23" s="18" t="s">
        <v>82</v>
      </c>
      <c r="G23" s="18" t="s">
        <v>14</v>
      </c>
    </row>
    <row r="24" spans="1:7" ht="24" customHeight="1">
      <c r="A24" s="17" t="s">
        <v>170</v>
      </c>
      <c r="B24" s="17" t="s">
        <v>169</v>
      </c>
      <c r="C24" s="19" t="s">
        <v>45</v>
      </c>
      <c r="D24" s="19" t="s">
        <v>101</v>
      </c>
      <c r="E24" s="19" t="s">
        <v>70</v>
      </c>
      <c r="F24" s="19" t="s">
        <v>38</v>
      </c>
      <c r="G24" s="19" t="s">
        <v>14</v>
      </c>
    </row>
    <row r="25" spans="1:7" ht="24" customHeight="1">
      <c r="A25" s="17" t="s">
        <v>147</v>
      </c>
      <c r="B25" s="17" t="s">
        <v>146</v>
      </c>
      <c r="C25" s="18" t="s">
        <v>145</v>
      </c>
      <c r="D25" s="18" t="s">
        <v>177</v>
      </c>
      <c r="E25" s="18" t="s">
        <v>69</v>
      </c>
      <c r="F25" s="18" t="s">
        <v>38</v>
      </c>
      <c r="G25" s="18" t="s">
        <v>14</v>
      </c>
    </row>
    <row r="26" spans="1:7" ht="24" customHeight="1">
      <c r="A26" s="17" t="s">
        <v>158</v>
      </c>
      <c r="B26" s="17" t="s">
        <v>157</v>
      </c>
      <c r="C26" s="19" t="s">
        <v>45</v>
      </c>
      <c r="D26" s="19" t="s">
        <v>254</v>
      </c>
      <c r="E26" s="19" t="s">
        <v>70</v>
      </c>
      <c r="F26" s="19" t="s">
        <v>13</v>
      </c>
      <c r="G26" s="19" t="s">
        <v>14</v>
      </c>
    </row>
    <row r="27" spans="1:7" ht="24" customHeight="1">
      <c r="A27" s="17" t="s">
        <v>113</v>
      </c>
      <c r="B27" s="17" t="s">
        <v>208</v>
      </c>
      <c r="C27" s="19" t="s">
        <v>84</v>
      </c>
      <c r="D27" s="19" t="s">
        <v>97</v>
      </c>
      <c r="E27" s="19" t="s">
        <v>69</v>
      </c>
      <c r="F27" s="19" t="s">
        <v>38</v>
      </c>
      <c r="G27" s="19" t="s">
        <v>14</v>
      </c>
    </row>
    <row r="28" spans="1:7" ht="24" customHeight="1">
      <c r="A28" s="17" t="s">
        <v>80</v>
      </c>
      <c r="B28" s="17" t="s">
        <v>81</v>
      </c>
      <c r="C28" s="18" t="s">
        <v>57</v>
      </c>
      <c r="D28" s="18" t="s">
        <v>251</v>
      </c>
      <c r="E28" s="18" t="s">
        <v>127</v>
      </c>
      <c r="F28" s="18" t="s">
        <v>13</v>
      </c>
      <c r="G28" s="18" t="s">
        <v>14</v>
      </c>
    </row>
    <row r="29" spans="1:7" ht="24" customHeight="1">
      <c r="A29" s="17" t="s">
        <v>154</v>
      </c>
      <c r="B29" s="17" t="s">
        <v>153</v>
      </c>
      <c r="C29" s="19" t="s">
        <v>84</v>
      </c>
      <c r="D29" s="19" t="s">
        <v>183</v>
      </c>
      <c r="E29" s="19" t="s">
        <v>69</v>
      </c>
      <c r="F29" s="19" t="s">
        <v>13</v>
      </c>
      <c r="G29" s="19" t="s">
        <v>14</v>
      </c>
    </row>
    <row r="30" spans="1:7" ht="24" customHeight="1">
      <c r="A30" s="17" t="s">
        <v>209</v>
      </c>
      <c r="B30" s="17" t="s">
        <v>98</v>
      </c>
      <c r="C30" s="18" t="s">
        <v>47</v>
      </c>
      <c r="D30" s="18" t="s">
        <v>101</v>
      </c>
      <c r="E30" s="18" t="s">
        <v>69</v>
      </c>
      <c r="F30" s="18" t="s">
        <v>82</v>
      </c>
      <c r="G30" s="18" t="s">
        <v>14</v>
      </c>
    </row>
    <row r="31" spans="1:7" ht="24" customHeight="1">
      <c r="A31" s="17" t="s">
        <v>130</v>
      </c>
      <c r="B31" s="17" t="s">
        <v>129</v>
      </c>
      <c r="C31" s="19" t="s">
        <v>40</v>
      </c>
      <c r="D31" s="19" t="s">
        <v>101</v>
      </c>
      <c r="E31" s="19" t="s">
        <v>127</v>
      </c>
      <c r="F31" s="19" t="s">
        <v>38</v>
      </c>
      <c r="G31" s="19" t="s">
        <v>14</v>
      </c>
    </row>
    <row r="32" spans="1:7" ht="24" customHeight="1">
      <c r="A32" s="17" t="s">
        <v>0</v>
      </c>
      <c r="B32" s="17" t="s">
        <v>148</v>
      </c>
      <c r="C32" s="18" t="s">
        <v>137</v>
      </c>
      <c r="D32" s="18" t="s">
        <v>124</v>
      </c>
      <c r="E32" s="18" t="s">
        <v>70</v>
      </c>
      <c r="F32" s="18" t="s">
        <v>13</v>
      </c>
      <c r="G32" s="18" t="s">
        <v>14</v>
      </c>
    </row>
    <row r="33" spans="1:7" ht="24" customHeight="1">
      <c r="A33" s="17" t="s">
        <v>135</v>
      </c>
      <c r="B33" s="17" t="s">
        <v>134</v>
      </c>
      <c r="C33" s="18" t="s">
        <v>58</v>
      </c>
      <c r="D33" s="18" t="s">
        <v>123</v>
      </c>
      <c r="E33" s="18" t="s">
        <v>72</v>
      </c>
      <c r="F33" s="18" t="s">
        <v>39</v>
      </c>
      <c r="G33" s="18" t="s">
        <v>14</v>
      </c>
    </row>
    <row r="34" spans="1:7" ht="24" customHeight="1">
      <c r="A34" s="17" t="s">
        <v>87</v>
      </c>
      <c r="B34" s="17" t="s">
        <v>88</v>
      </c>
      <c r="C34" s="19" t="s">
        <v>40</v>
      </c>
      <c r="D34" s="19" t="s">
        <v>184</v>
      </c>
      <c r="E34" s="19" t="s">
        <v>69</v>
      </c>
      <c r="F34" s="19" t="s">
        <v>13</v>
      </c>
      <c r="G34" s="19" t="s">
        <v>14</v>
      </c>
    </row>
    <row r="35" spans="1:7" ht="24" customHeight="1">
      <c r="A35" s="17" t="s">
        <v>186</v>
      </c>
      <c r="B35" s="17" t="s">
        <v>115</v>
      </c>
      <c r="C35" s="18" t="s">
        <v>41</v>
      </c>
      <c r="D35" s="18" t="s">
        <v>125</v>
      </c>
      <c r="E35" s="18" t="s">
        <v>127</v>
      </c>
      <c r="F35" s="18" t="s">
        <v>13</v>
      </c>
      <c r="G35" s="18" t="s">
        <v>14</v>
      </c>
    </row>
    <row r="36" spans="1:7" ht="24" customHeight="1">
      <c r="A36" s="17" t="s">
        <v>107</v>
      </c>
      <c r="B36" s="17" t="s">
        <v>165</v>
      </c>
      <c r="C36" s="18" t="s">
        <v>121</v>
      </c>
      <c r="D36" s="18" t="s">
        <v>59</v>
      </c>
      <c r="E36" s="18" t="s">
        <v>70</v>
      </c>
      <c r="F36" s="18" t="s">
        <v>39</v>
      </c>
      <c r="G36" s="18" t="s">
        <v>14</v>
      </c>
    </row>
    <row r="37" spans="1:7" ht="24" customHeight="1">
      <c r="A37" s="17" t="s">
        <v>212</v>
      </c>
      <c r="B37" s="17" t="s">
        <v>94</v>
      </c>
      <c r="C37" s="19" t="s">
        <v>238</v>
      </c>
      <c r="D37" s="19" t="s">
        <v>124</v>
      </c>
      <c r="E37" s="19" t="s">
        <v>69</v>
      </c>
      <c r="F37" s="19" t="s">
        <v>13</v>
      </c>
      <c r="G37" s="19" t="s">
        <v>14</v>
      </c>
    </row>
    <row r="38" spans="1:7" ht="24" customHeight="1">
      <c r="A38" s="17" t="s">
        <v>213</v>
      </c>
      <c r="B38" s="17" t="s">
        <v>214</v>
      </c>
      <c r="C38" s="18" t="s">
        <v>121</v>
      </c>
      <c r="D38" s="18" t="s">
        <v>123</v>
      </c>
      <c r="E38" s="18" t="s">
        <v>69</v>
      </c>
      <c r="F38" s="18" t="s">
        <v>39</v>
      </c>
      <c r="G38" s="18" t="s">
        <v>14</v>
      </c>
    </row>
    <row r="39" spans="1:7" ht="24" customHeight="1">
      <c r="A39" s="17" t="s">
        <v>215</v>
      </c>
      <c r="B39" s="17" t="s">
        <v>216</v>
      </c>
      <c r="C39" s="19" t="s">
        <v>239</v>
      </c>
      <c r="D39" s="19" t="s">
        <v>258</v>
      </c>
      <c r="E39" s="19" t="s">
        <v>69</v>
      </c>
      <c r="F39" s="19" t="s">
        <v>13</v>
      </c>
      <c r="G39" s="19" t="s">
        <v>14</v>
      </c>
    </row>
    <row r="40" spans="1:7" ht="24" customHeight="1">
      <c r="A40" s="17" t="s">
        <v>181</v>
      </c>
      <c r="B40" s="17" t="s">
        <v>182</v>
      </c>
      <c r="C40" s="18" t="s">
        <v>45</v>
      </c>
      <c r="D40" s="18" t="s">
        <v>243</v>
      </c>
      <c r="E40" s="18" t="s">
        <v>69</v>
      </c>
      <c r="F40" s="18" t="s">
        <v>82</v>
      </c>
      <c r="G40" s="18" t="s">
        <v>14</v>
      </c>
    </row>
    <row r="41" spans="1:7" ht="24" customHeight="1">
      <c r="A41" s="17" t="s">
        <v>1</v>
      </c>
      <c r="B41" s="17" t="s">
        <v>35</v>
      </c>
      <c r="C41" s="19" t="s">
        <v>140</v>
      </c>
      <c r="D41" s="19" t="s">
        <v>83</v>
      </c>
      <c r="E41" s="19" t="s">
        <v>168</v>
      </c>
      <c r="F41" s="19" t="s">
        <v>82</v>
      </c>
      <c r="G41" s="19" t="s">
        <v>14</v>
      </c>
    </row>
    <row r="42" spans="1:7" ht="24" customHeight="1">
      <c r="A42" s="17" t="s">
        <v>11</v>
      </c>
      <c r="B42" s="17" t="s">
        <v>55</v>
      </c>
      <c r="C42" s="19" t="s">
        <v>4</v>
      </c>
      <c r="D42" s="19" t="s">
        <v>183</v>
      </c>
      <c r="E42" s="19" t="s">
        <v>71</v>
      </c>
      <c r="F42" s="19" t="s">
        <v>13</v>
      </c>
      <c r="G42" s="19" t="s">
        <v>14</v>
      </c>
    </row>
    <row r="43" spans="1:7" ht="24" customHeight="1">
      <c r="A43" s="17" t="s">
        <v>219</v>
      </c>
      <c r="B43" s="17" t="s">
        <v>220</v>
      </c>
      <c r="C43" s="18" t="s">
        <v>239</v>
      </c>
      <c r="D43" s="18" t="s">
        <v>61</v>
      </c>
      <c r="E43" s="18" t="s">
        <v>71</v>
      </c>
      <c r="F43" s="18" t="s">
        <v>39</v>
      </c>
      <c r="G43" s="18" t="s">
        <v>14</v>
      </c>
    </row>
    <row r="44" spans="1:7" ht="24" customHeight="1">
      <c r="A44" s="17" t="s">
        <v>30</v>
      </c>
      <c r="B44" s="17" t="s">
        <v>31</v>
      </c>
      <c r="C44" s="18" t="s">
        <v>40</v>
      </c>
      <c r="D44" s="18" t="s">
        <v>123</v>
      </c>
      <c r="E44" s="18" t="s">
        <v>69</v>
      </c>
      <c r="F44" s="18" t="s">
        <v>38</v>
      </c>
      <c r="G44" s="18" t="s">
        <v>14</v>
      </c>
    </row>
    <row r="45" spans="1:7" ht="24" customHeight="1">
      <c r="A45" s="17" t="s">
        <v>52</v>
      </c>
      <c r="B45" s="17" t="s">
        <v>56</v>
      </c>
      <c r="C45" s="19" t="s">
        <v>133</v>
      </c>
      <c r="D45" s="19" t="s">
        <v>123</v>
      </c>
      <c r="E45" s="19" t="s">
        <v>168</v>
      </c>
      <c r="F45" s="19" t="s">
        <v>82</v>
      </c>
      <c r="G45" s="19" t="s">
        <v>14</v>
      </c>
    </row>
    <row r="46" spans="1:7" ht="24" customHeight="1">
      <c r="A46" s="17" t="s">
        <v>51</v>
      </c>
      <c r="B46" s="17" t="s">
        <v>136</v>
      </c>
      <c r="C46" s="19" t="s">
        <v>40</v>
      </c>
      <c r="D46" s="19" t="s">
        <v>48</v>
      </c>
      <c r="E46" s="19" t="s">
        <v>73</v>
      </c>
      <c r="F46" s="19" t="s">
        <v>82</v>
      </c>
      <c r="G46" s="19" t="s">
        <v>14</v>
      </c>
    </row>
    <row r="47" spans="1:7" ht="24" customHeight="1">
      <c r="A47" s="17" t="s">
        <v>192</v>
      </c>
      <c r="B47" s="17" t="s">
        <v>221</v>
      </c>
      <c r="C47" s="18" t="s">
        <v>241</v>
      </c>
      <c r="D47" s="18" t="s">
        <v>83</v>
      </c>
      <c r="E47" s="18" t="s">
        <v>70</v>
      </c>
      <c r="F47" s="18" t="s">
        <v>38</v>
      </c>
      <c r="G47" s="18" t="s">
        <v>14</v>
      </c>
    </row>
    <row r="48" spans="1:7" ht="24" customHeight="1">
      <c r="A48" s="17" t="s">
        <v>222</v>
      </c>
      <c r="B48" s="17" t="s">
        <v>223</v>
      </c>
      <c r="C48" s="19" t="s">
        <v>239</v>
      </c>
      <c r="D48" s="19" t="s">
        <v>124</v>
      </c>
      <c r="E48" s="19" t="s">
        <v>73</v>
      </c>
      <c r="F48" s="19" t="s">
        <v>39</v>
      </c>
      <c r="G48" s="19" t="s">
        <v>14</v>
      </c>
    </row>
    <row r="49" spans="1:7" ht="24" customHeight="1">
      <c r="A49" s="17" t="s">
        <v>224</v>
      </c>
      <c r="B49" s="17" t="s">
        <v>225</v>
      </c>
      <c r="C49" s="18" t="s">
        <v>96</v>
      </c>
      <c r="D49" s="18" t="s">
        <v>246</v>
      </c>
      <c r="E49" s="18" t="s">
        <v>131</v>
      </c>
      <c r="F49" s="18" t="s">
        <v>82</v>
      </c>
      <c r="G49" s="18" t="s">
        <v>14</v>
      </c>
    </row>
    <row r="50" spans="1:7" ht="24" customHeight="1">
      <c r="A50" s="17" t="s">
        <v>113</v>
      </c>
      <c r="B50" s="17" t="s">
        <v>114</v>
      </c>
      <c r="C50" s="19" t="s">
        <v>121</v>
      </c>
      <c r="D50" s="19" t="s">
        <v>126</v>
      </c>
      <c r="E50" s="19" t="s">
        <v>73</v>
      </c>
      <c r="F50" s="19" t="s">
        <v>38</v>
      </c>
      <c r="G50" s="19" t="s">
        <v>14</v>
      </c>
    </row>
    <row r="51" spans="1:7" ht="24" customHeight="1">
      <c r="A51" s="17" t="s">
        <v>209</v>
      </c>
      <c r="B51" s="17" t="s">
        <v>169</v>
      </c>
      <c r="C51" s="18" t="s">
        <v>84</v>
      </c>
      <c r="D51" s="18" t="s">
        <v>123</v>
      </c>
      <c r="E51" s="18" t="s">
        <v>69</v>
      </c>
      <c r="F51" s="18" t="s">
        <v>38</v>
      </c>
      <c r="G51" s="18" t="s">
        <v>14</v>
      </c>
    </row>
    <row r="52" spans="1:7" ht="24" customHeight="1">
      <c r="A52" s="17" t="s">
        <v>0</v>
      </c>
      <c r="B52" s="17" t="s">
        <v>36</v>
      </c>
      <c r="C52" s="19" t="s">
        <v>84</v>
      </c>
      <c r="D52" s="19" t="s">
        <v>260</v>
      </c>
      <c r="E52" s="19" t="s">
        <v>264</v>
      </c>
      <c r="F52" s="19" t="s">
        <v>13</v>
      </c>
      <c r="G52" s="19" t="s">
        <v>14</v>
      </c>
    </row>
    <row r="53" spans="1:7" ht="24" customHeight="1">
      <c r="A53" s="17" t="s">
        <v>9</v>
      </c>
      <c r="B53" s="17" t="s">
        <v>10</v>
      </c>
      <c r="C53" s="18" t="s">
        <v>45</v>
      </c>
      <c r="D53" s="18" t="s">
        <v>62</v>
      </c>
      <c r="E53" s="18" t="s">
        <v>69</v>
      </c>
      <c r="F53" s="18" t="s">
        <v>82</v>
      </c>
      <c r="G53" s="18" t="s">
        <v>14</v>
      </c>
    </row>
    <row r="54" spans="1:7" ht="24" customHeight="1">
      <c r="A54" s="17" t="s">
        <v>11</v>
      </c>
      <c r="B54" s="17" t="s">
        <v>12</v>
      </c>
      <c r="C54" s="19" t="s">
        <v>84</v>
      </c>
      <c r="D54" s="19" t="s">
        <v>91</v>
      </c>
      <c r="E54" s="19" t="s">
        <v>69</v>
      </c>
      <c r="F54" s="19" t="s">
        <v>13</v>
      </c>
      <c r="G54" s="19" t="s">
        <v>14</v>
      </c>
    </row>
    <row r="55" spans="1:7" ht="24" customHeight="1">
      <c r="A55" s="17" t="s">
        <v>229</v>
      </c>
      <c r="B55" s="17" t="s">
        <v>230</v>
      </c>
      <c r="C55" s="18" t="s">
        <v>40</v>
      </c>
      <c r="D55" s="18" t="s">
        <v>183</v>
      </c>
      <c r="E55" s="18" t="s">
        <v>69</v>
      </c>
      <c r="F55" s="18" t="s">
        <v>38</v>
      </c>
      <c r="G55" s="18" t="s">
        <v>14</v>
      </c>
    </row>
    <row r="56" spans="1:7" ht="24" customHeight="1">
      <c r="A56" s="17" t="s">
        <v>181</v>
      </c>
      <c r="B56" s="17" t="s">
        <v>189</v>
      </c>
      <c r="C56" s="19" t="s">
        <v>42</v>
      </c>
      <c r="D56" s="19" t="s">
        <v>244</v>
      </c>
      <c r="E56" s="19" t="s">
        <v>69</v>
      </c>
      <c r="F56" s="19" t="s">
        <v>82</v>
      </c>
      <c r="G56" s="19" t="s">
        <v>128</v>
      </c>
    </row>
    <row r="57" spans="1:7" ht="24" customHeight="1">
      <c r="A57" s="17" t="s">
        <v>2</v>
      </c>
      <c r="B57" s="17" t="s">
        <v>3</v>
      </c>
      <c r="C57" s="18" t="s">
        <v>43</v>
      </c>
      <c r="D57" s="18" t="s">
        <v>60</v>
      </c>
      <c r="E57" s="18" t="s">
        <v>69</v>
      </c>
      <c r="F57" s="18" t="s">
        <v>82</v>
      </c>
      <c r="G57" s="18" t="s">
        <v>128</v>
      </c>
    </row>
    <row r="58" spans="1:7" ht="24" customHeight="1">
      <c r="A58" s="17" t="s">
        <v>195</v>
      </c>
      <c r="B58" s="17" t="s">
        <v>196</v>
      </c>
      <c r="C58" s="19" t="s">
        <v>42</v>
      </c>
      <c r="D58" s="19" t="s">
        <v>247</v>
      </c>
      <c r="E58" s="19" t="s">
        <v>71</v>
      </c>
      <c r="F58" s="19" t="s">
        <v>13</v>
      </c>
      <c r="G58" s="19" t="s">
        <v>128</v>
      </c>
    </row>
    <row r="59" spans="1:7" ht="24" customHeight="1">
      <c r="A59" s="17" t="s">
        <v>5</v>
      </c>
      <c r="B59" s="17" t="s">
        <v>34</v>
      </c>
      <c r="C59" s="19" t="s">
        <v>46</v>
      </c>
      <c r="D59" s="19" t="s">
        <v>123</v>
      </c>
      <c r="E59" s="19" t="s">
        <v>127</v>
      </c>
      <c r="F59" s="19" t="s">
        <v>39</v>
      </c>
      <c r="G59" s="19" t="s">
        <v>128</v>
      </c>
    </row>
    <row r="60" spans="1:7" ht="24" customHeight="1">
      <c r="A60" s="17" t="s">
        <v>206</v>
      </c>
      <c r="B60" s="17" t="s">
        <v>207</v>
      </c>
      <c r="C60" s="18" t="s">
        <v>42</v>
      </c>
      <c r="D60" s="18" t="s">
        <v>256</v>
      </c>
      <c r="E60" s="18" t="s">
        <v>71</v>
      </c>
      <c r="F60" s="18" t="s">
        <v>13</v>
      </c>
      <c r="G60" s="18" t="s">
        <v>128</v>
      </c>
    </row>
    <row r="61" spans="1:7" ht="24" customHeight="1">
      <c r="A61" s="17" t="s">
        <v>0</v>
      </c>
      <c r="B61" s="17" t="s">
        <v>161</v>
      </c>
      <c r="C61" s="18" t="s">
        <v>42</v>
      </c>
      <c r="D61" s="18" t="s">
        <v>101</v>
      </c>
      <c r="E61" s="18" t="s">
        <v>71</v>
      </c>
      <c r="F61" s="18" t="s">
        <v>13</v>
      </c>
      <c r="G61" s="18" t="s">
        <v>128</v>
      </c>
    </row>
    <row r="62" spans="1:7" ht="24" customHeight="1">
      <c r="A62" s="17" t="s">
        <v>152</v>
      </c>
      <c r="B62" s="17" t="s">
        <v>172</v>
      </c>
      <c r="C62" s="19" t="s">
        <v>43</v>
      </c>
      <c r="D62" s="19" t="s">
        <v>257</v>
      </c>
      <c r="E62" s="19" t="s">
        <v>69</v>
      </c>
      <c r="F62" s="19" t="s">
        <v>39</v>
      </c>
      <c r="G62" s="19" t="s">
        <v>128</v>
      </c>
    </row>
    <row r="63" spans="1:7" ht="24" customHeight="1">
      <c r="A63" s="17" t="s">
        <v>53</v>
      </c>
      <c r="B63" s="17" t="s">
        <v>171</v>
      </c>
      <c r="C63" s="19" t="s">
        <v>42</v>
      </c>
      <c r="D63" s="19" t="s">
        <v>123</v>
      </c>
      <c r="E63" s="19" t="s">
        <v>69</v>
      </c>
      <c r="F63" s="19" t="s">
        <v>39</v>
      </c>
      <c r="G63" s="19" t="s">
        <v>128</v>
      </c>
    </row>
    <row r="64" spans="1:7" ht="24" customHeight="1">
      <c r="A64" s="17" t="s">
        <v>108</v>
      </c>
      <c r="B64" s="17" t="s">
        <v>109</v>
      </c>
      <c r="C64" s="19" t="s">
        <v>42</v>
      </c>
      <c r="D64" s="19" t="s">
        <v>83</v>
      </c>
      <c r="E64" s="19" t="s">
        <v>71</v>
      </c>
      <c r="F64" s="19" t="s">
        <v>13</v>
      </c>
      <c r="G64" s="19" t="s">
        <v>128</v>
      </c>
    </row>
    <row r="65" spans="1:7" ht="24" customHeight="1">
      <c r="A65" s="17" t="s">
        <v>110</v>
      </c>
      <c r="B65" s="17" t="s">
        <v>55</v>
      </c>
      <c r="C65" s="18" t="s">
        <v>42</v>
      </c>
      <c r="D65" s="18" t="s">
        <v>124</v>
      </c>
      <c r="E65" s="18" t="s">
        <v>71</v>
      </c>
      <c r="F65" s="18" t="s">
        <v>13</v>
      </c>
      <c r="G65" s="18" t="s">
        <v>128</v>
      </c>
    </row>
    <row r="66" spans="1:7" ht="24" customHeight="1">
      <c r="A66" s="17" t="s">
        <v>142</v>
      </c>
      <c r="B66" s="17" t="s">
        <v>141</v>
      </c>
      <c r="C66" s="19" t="s">
        <v>42</v>
      </c>
      <c r="D66" s="19" t="s">
        <v>243</v>
      </c>
      <c r="E66" s="19" t="s">
        <v>71</v>
      </c>
      <c r="F66" s="19" t="s">
        <v>82</v>
      </c>
      <c r="G66" s="19" t="s">
        <v>128</v>
      </c>
    </row>
    <row r="67" spans="1:7" ht="24" customHeight="1">
      <c r="A67" s="17" t="s">
        <v>113</v>
      </c>
      <c r="B67" s="17" t="s">
        <v>228</v>
      </c>
      <c r="C67" s="19" t="s">
        <v>42</v>
      </c>
      <c r="D67" s="19" t="s">
        <v>101</v>
      </c>
      <c r="E67" s="19" t="s">
        <v>127</v>
      </c>
      <c r="F67" s="19" t="s">
        <v>38</v>
      </c>
      <c r="G67" s="19" t="s">
        <v>128</v>
      </c>
    </row>
    <row r="68" spans="1:7" ht="24" customHeight="1">
      <c r="A68" s="17" t="s">
        <v>51</v>
      </c>
      <c r="B68" s="17" t="s">
        <v>98</v>
      </c>
      <c r="C68" s="18" t="s">
        <v>133</v>
      </c>
      <c r="D68" s="18" t="s">
        <v>124</v>
      </c>
      <c r="E68" s="18" t="s">
        <v>262</v>
      </c>
      <c r="F68" s="18" t="s">
        <v>82</v>
      </c>
      <c r="G68" s="18" t="s">
        <v>99</v>
      </c>
    </row>
    <row r="69" spans="1:7" ht="24" customHeight="1">
      <c r="A69" s="17" t="s">
        <v>111</v>
      </c>
      <c r="B69" s="17" t="s">
        <v>112</v>
      </c>
      <c r="C69" s="19" t="s">
        <v>233</v>
      </c>
      <c r="D69" s="19" t="s">
        <v>245</v>
      </c>
      <c r="E69" s="19" t="s">
        <v>69</v>
      </c>
      <c r="F69" s="19" t="s">
        <v>82</v>
      </c>
      <c r="G69" s="19" t="s">
        <v>99</v>
      </c>
    </row>
    <row r="70" spans="1:7" ht="24" customHeight="1">
      <c r="A70" s="17" t="s">
        <v>29</v>
      </c>
      <c r="B70" s="17" t="s">
        <v>95</v>
      </c>
      <c r="C70" s="18" t="s">
        <v>96</v>
      </c>
      <c r="D70" s="18" t="s">
        <v>97</v>
      </c>
      <c r="E70" s="18" t="s">
        <v>69</v>
      </c>
      <c r="F70" s="18" t="s">
        <v>38</v>
      </c>
      <c r="G70" s="18" t="s">
        <v>99</v>
      </c>
    </row>
    <row r="71" spans="1:7" ht="24" customHeight="1">
      <c r="A71" s="17" t="s">
        <v>8</v>
      </c>
      <c r="B71" s="17" t="s">
        <v>144</v>
      </c>
      <c r="C71" s="19" t="s">
        <v>84</v>
      </c>
      <c r="D71" s="19" t="s">
        <v>93</v>
      </c>
      <c r="E71" s="19" t="s">
        <v>70</v>
      </c>
      <c r="F71" s="19" t="s">
        <v>38</v>
      </c>
      <c r="G71" s="19" t="s">
        <v>99</v>
      </c>
    </row>
    <row r="72" spans="1:7" ht="24" customHeight="1">
      <c r="A72" s="17" t="s">
        <v>170</v>
      </c>
      <c r="B72" s="17" t="s">
        <v>204</v>
      </c>
      <c r="C72" s="18" t="s">
        <v>45</v>
      </c>
      <c r="D72" s="18" t="s">
        <v>123</v>
      </c>
      <c r="E72" s="18" t="s">
        <v>70</v>
      </c>
      <c r="F72" s="18" t="s">
        <v>38</v>
      </c>
      <c r="G72" s="18" t="s">
        <v>99</v>
      </c>
    </row>
    <row r="73" spans="1:7" ht="24" customHeight="1">
      <c r="A73" s="17" t="s">
        <v>205</v>
      </c>
      <c r="B73" s="17" t="s">
        <v>32</v>
      </c>
      <c r="C73" s="19" t="s">
        <v>44</v>
      </c>
      <c r="D73" s="19" t="s">
        <v>253</v>
      </c>
      <c r="E73" s="19" t="s">
        <v>69</v>
      </c>
      <c r="F73" s="19" t="s">
        <v>82</v>
      </c>
      <c r="G73" s="19" t="s">
        <v>99</v>
      </c>
    </row>
    <row r="74" spans="1:7" ht="24" customHeight="1">
      <c r="A74" s="17" t="s">
        <v>85</v>
      </c>
      <c r="B74" s="17" t="s">
        <v>37</v>
      </c>
      <c r="C74" s="19" t="s">
        <v>41</v>
      </c>
      <c r="D74" s="19" t="s">
        <v>50</v>
      </c>
      <c r="E74" s="19" t="s">
        <v>69</v>
      </c>
      <c r="F74" s="19" t="s">
        <v>13</v>
      </c>
      <c r="G74" s="19" t="s">
        <v>99</v>
      </c>
    </row>
    <row r="75" spans="1:7" ht="24" customHeight="1">
      <c r="A75" s="17" t="s">
        <v>89</v>
      </c>
      <c r="B75" s="17" t="s">
        <v>90</v>
      </c>
      <c r="C75" s="19" t="s">
        <v>151</v>
      </c>
      <c r="D75" s="19" t="s">
        <v>59</v>
      </c>
      <c r="E75" s="19" t="s">
        <v>69</v>
      </c>
      <c r="F75" s="19" t="s">
        <v>38</v>
      </c>
      <c r="G75" s="19" t="s">
        <v>99</v>
      </c>
    </row>
    <row r="76" spans="1:7" ht="24" customHeight="1">
      <c r="A76" s="17" t="s">
        <v>113</v>
      </c>
      <c r="B76" s="17" t="s">
        <v>132</v>
      </c>
      <c r="C76" s="18" t="s">
        <v>40</v>
      </c>
      <c r="D76" s="18" t="s">
        <v>61</v>
      </c>
      <c r="E76" s="18" t="s">
        <v>69</v>
      </c>
      <c r="F76" s="18" t="s">
        <v>38</v>
      </c>
      <c r="G76" s="18" t="s">
        <v>99</v>
      </c>
    </row>
    <row r="77" spans="1:7" ht="24" customHeight="1">
      <c r="A77" s="17" t="s">
        <v>190</v>
      </c>
      <c r="B77" s="17" t="s">
        <v>191</v>
      </c>
      <c r="C77" s="19" t="s">
        <v>40</v>
      </c>
      <c r="D77" s="19" t="s">
        <v>246</v>
      </c>
      <c r="E77" s="19" t="s">
        <v>69</v>
      </c>
      <c r="F77" s="19" t="s">
        <v>82</v>
      </c>
      <c r="G77" s="19" t="s">
        <v>266</v>
      </c>
    </row>
    <row r="78" spans="1:7" ht="24" customHeight="1">
      <c r="A78" s="17" t="s">
        <v>156</v>
      </c>
      <c r="B78" s="17" t="s">
        <v>155</v>
      </c>
      <c r="C78" s="18" t="s">
        <v>40</v>
      </c>
      <c r="D78" s="18" t="s">
        <v>86</v>
      </c>
      <c r="E78" s="18" t="s">
        <v>69</v>
      </c>
      <c r="F78" s="18" t="s">
        <v>13</v>
      </c>
      <c r="G78" s="18" t="s">
        <v>266</v>
      </c>
    </row>
    <row r="79" spans="1:7" ht="24" customHeight="1">
      <c r="A79" s="17" t="s">
        <v>197</v>
      </c>
      <c r="B79" s="17" t="s">
        <v>198</v>
      </c>
      <c r="C79" s="19" t="s">
        <v>41</v>
      </c>
      <c r="D79" s="19" t="s">
        <v>101</v>
      </c>
      <c r="E79" s="19" t="s">
        <v>263</v>
      </c>
      <c r="F79" s="19" t="s">
        <v>38</v>
      </c>
      <c r="G79" s="19" t="s">
        <v>266</v>
      </c>
    </row>
    <row r="80" spans="1:7" ht="24" customHeight="1">
      <c r="A80" s="17" t="s">
        <v>163</v>
      </c>
      <c r="B80" s="17" t="s">
        <v>162</v>
      </c>
      <c r="C80" s="19" t="s">
        <v>41</v>
      </c>
      <c r="D80" s="19" t="s">
        <v>124</v>
      </c>
      <c r="E80" s="19" t="s">
        <v>71</v>
      </c>
      <c r="F80" s="19" t="s">
        <v>38</v>
      </c>
      <c r="G80" s="19" t="s">
        <v>266</v>
      </c>
    </row>
    <row r="81" spans="1:17" ht="24" customHeight="1">
      <c r="A81" s="17" t="s">
        <v>160</v>
      </c>
      <c r="B81" s="17" t="s">
        <v>159</v>
      </c>
      <c r="C81" s="18" t="s">
        <v>45</v>
      </c>
      <c r="D81" s="18" t="s">
        <v>255</v>
      </c>
      <c r="E81" s="18" t="s">
        <v>70</v>
      </c>
      <c r="F81" s="18" t="s">
        <v>13</v>
      </c>
      <c r="G81" s="18" t="s">
        <v>266</v>
      </c>
    </row>
    <row r="82" spans="1:17" ht="24" customHeight="1">
      <c r="A82" s="17" t="s">
        <v>210</v>
      </c>
      <c r="B82" s="17" t="s">
        <v>211</v>
      </c>
      <c r="C82" s="18" t="s">
        <v>40</v>
      </c>
      <c r="D82" s="18" t="s">
        <v>48</v>
      </c>
      <c r="E82" s="18" t="s">
        <v>69</v>
      </c>
      <c r="F82" s="18" t="s">
        <v>13</v>
      </c>
      <c r="G82" s="18" t="s">
        <v>266</v>
      </c>
    </row>
    <row r="83" spans="1:17" ht="24" customHeight="1">
      <c r="A83" s="17" t="s">
        <v>167</v>
      </c>
      <c r="B83" s="17" t="s">
        <v>166</v>
      </c>
      <c r="C83" s="19" t="s">
        <v>84</v>
      </c>
      <c r="D83" s="19" t="s">
        <v>59</v>
      </c>
      <c r="E83" s="19" t="s">
        <v>70</v>
      </c>
      <c r="F83" s="19" t="s">
        <v>39</v>
      </c>
      <c r="G83" s="19" t="s">
        <v>266</v>
      </c>
    </row>
    <row r="84" spans="1:17" ht="24" customHeight="1">
      <c r="A84" s="17" t="s">
        <v>217</v>
      </c>
      <c r="B84" s="17" t="s">
        <v>218</v>
      </c>
      <c r="C84" s="18" t="s">
        <v>240</v>
      </c>
      <c r="D84" s="18" t="s">
        <v>259</v>
      </c>
      <c r="E84" s="18" t="s">
        <v>69</v>
      </c>
      <c r="F84" s="18" t="s">
        <v>13</v>
      </c>
      <c r="G84" s="18" t="s">
        <v>266</v>
      </c>
    </row>
    <row r="85" spans="1:17" ht="24" customHeight="1">
      <c r="A85" s="17" t="s">
        <v>1</v>
      </c>
      <c r="B85" s="17" t="s">
        <v>267</v>
      </c>
      <c r="C85" s="18" t="s">
        <v>40</v>
      </c>
      <c r="D85" s="18" t="s">
        <v>123</v>
      </c>
      <c r="E85" s="18" t="s">
        <v>73</v>
      </c>
      <c r="F85" s="18" t="s">
        <v>38</v>
      </c>
      <c r="G85" s="18" t="s">
        <v>14</v>
      </c>
    </row>
    <row r="86" spans="1:17" ht="24" customHeight="1">
      <c r="A86" s="17" t="s">
        <v>268</v>
      </c>
      <c r="B86" s="17" t="s">
        <v>269</v>
      </c>
      <c r="C86" s="18" t="s">
        <v>40</v>
      </c>
      <c r="D86" s="18" t="s">
        <v>124</v>
      </c>
      <c r="E86" s="18" t="s">
        <v>127</v>
      </c>
      <c r="F86" s="18" t="s">
        <v>38</v>
      </c>
      <c r="G86" s="18" t="s">
        <v>99</v>
      </c>
    </row>
    <row r="87" spans="1:17" ht="24" customHeight="1">
      <c r="A87" s="17" t="s">
        <v>270</v>
      </c>
      <c r="B87" s="17" t="s">
        <v>271</v>
      </c>
      <c r="C87" s="18" t="s">
        <v>40</v>
      </c>
      <c r="D87" s="18" t="s">
        <v>273</v>
      </c>
      <c r="E87" s="18" t="s">
        <v>69</v>
      </c>
      <c r="F87" s="18" t="s">
        <v>13</v>
      </c>
      <c r="G87" s="18" t="s">
        <v>266</v>
      </c>
    </row>
    <row r="88" spans="1:17" ht="24" customHeight="1">
      <c r="A88" s="17" t="s">
        <v>272</v>
      </c>
      <c r="B88" s="17" t="s">
        <v>55</v>
      </c>
      <c r="C88" s="18" t="s">
        <v>40</v>
      </c>
      <c r="D88" s="18" t="s">
        <v>273</v>
      </c>
      <c r="E88" s="18" t="s">
        <v>69</v>
      </c>
      <c r="F88" s="18" t="s">
        <v>13</v>
      </c>
      <c r="G88" s="18" t="s">
        <v>14</v>
      </c>
      <c r="K88" s="17" t="s">
        <v>272</v>
      </c>
      <c r="L88" s="17" t="s">
        <v>55</v>
      </c>
      <c r="M88" s="18" t="s">
        <v>40</v>
      </c>
      <c r="N88" s="18" t="s">
        <v>273</v>
      </c>
      <c r="O88" s="18" t="s">
        <v>69</v>
      </c>
      <c r="P88" s="18" t="s">
        <v>13</v>
      </c>
      <c r="Q88" s="18" t="s">
        <v>14</v>
      </c>
    </row>
    <row r="89" spans="1:17" ht="24" customHeight="1"/>
    <row r="90" spans="1:17" ht="24" customHeight="1"/>
    <row r="91" spans="1:17" ht="24" customHeight="1"/>
    <row r="92" spans="1:17" ht="24" customHeight="1"/>
    <row r="93" spans="1:17" ht="24" customHeight="1"/>
    <row r="94" spans="1:17" ht="24" customHeight="1"/>
    <row r="95" spans="1:17" ht="24" customHeight="1"/>
    <row r="96" spans="1:17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</sheetData>
  <sortState ref="A1:G84">
    <sortCondition ref="G1:G8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3"/>
  <sheetViews>
    <sheetView tabSelected="1" zoomScaleNormal="100" workbookViewId="0">
      <selection activeCell="P60" sqref="P60"/>
    </sheetView>
  </sheetViews>
  <sheetFormatPr defaultRowHeight="14.4"/>
  <cols>
    <col min="1" max="1" width="7.6640625" customWidth="1"/>
    <col min="2" max="2" width="13.44140625" customWidth="1"/>
    <col min="3" max="3" width="15.109375" customWidth="1"/>
    <col min="4" max="4" width="17.6640625" customWidth="1"/>
    <col min="5" max="5" width="27.44140625" customWidth="1"/>
    <col min="6" max="6" width="13.33203125" customWidth="1"/>
    <col min="7" max="7" width="11.44140625" customWidth="1"/>
    <col min="8" max="8" width="7.33203125" customWidth="1"/>
    <col min="9" max="9" width="8" customWidth="1"/>
    <col min="10" max="10" width="7.33203125" customWidth="1"/>
  </cols>
  <sheetData>
    <row r="1" spans="1:15" ht="18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5" ht="18">
      <c r="A2" s="25" t="s">
        <v>15</v>
      </c>
      <c r="B2" s="25"/>
      <c r="C2" s="25"/>
      <c r="D2" s="25"/>
      <c r="E2" s="25"/>
      <c r="F2" s="25"/>
      <c r="G2" s="25"/>
      <c r="H2" s="25"/>
      <c r="I2" s="25"/>
      <c r="J2" s="25"/>
    </row>
    <row r="3" spans="1:15" ht="82.95" customHeight="1"/>
    <row r="4" spans="1:15" ht="23.4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</row>
    <row r="5" spans="1:15" ht="21">
      <c r="A5" s="27" t="s">
        <v>185</v>
      </c>
      <c r="B5" s="28"/>
      <c r="C5" s="28"/>
      <c r="D5" s="28"/>
      <c r="E5" s="28"/>
      <c r="F5" s="28"/>
      <c r="G5" s="28"/>
      <c r="H5" s="28"/>
      <c r="I5" s="28"/>
      <c r="J5" s="29"/>
    </row>
    <row r="6" spans="1:15" ht="4.2" customHeight="1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5" ht="15.6">
      <c r="D7" s="21" t="s">
        <v>14</v>
      </c>
      <c r="E7" s="22"/>
      <c r="F7" s="22"/>
      <c r="G7" s="23"/>
      <c r="H7" s="24" t="s">
        <v>22</v>
      </c>
      <c r="I7" s="24"/>
      <c r="J7" s="24"/>
    </row>
    <row r="8" spans="1:15" ht="37.950000000000003" customHeight="1">
      <c r="A8" s="8" t="s">
        <v>17</v>
      </c>
      <c r="B8" s="8" t="s">
        <v>19</v>
      </c>
      <c r="C8" s="8" t="s">
        <v>20</v>
      </c>
      <c r="D8" s="8" t="s">
        <v>24</v>
      </c>
      <c r="E8" s="8" t="s">
        <v>23</v>
      </c>
      <c r="F8" s="8" t="s">
        <v>178</v>
      </c>
      <c r="G8" s="8" t="s">
        <v>21</v>
      </c>
      <c r="H8" s="8" t="s">
        <v>26</v>
      </c>
      <c r="I8" s="8" t="s">
        <v>27</v>
      </c>
      <c r="J8" s="9" t="s">
        <v>18</v>
      </c>
      <c r="O8" t="s">
        <v>75</v>
      </c>
    </row>
    <row r="9" spans="1:15" ht="15.75" customHeight="1">
      <c r="A9" s="6">
        <v>1</v>
      </c>
      <c r="B9" s="4" t="s">
        <v>135</v>
      </c>
      <c r="C9" s="4" t="s">
        <v>134</v>
      </c>
      <c r="D9" s="4" t="s">
        <v>58</v>
      </c>
      <c r="E9" s="2" t="s">
        <v>123</v>
      </c>
      <c r="F9" s="4" t="s">
        <v>72</v>
      </c>
      <c r="G9" s="5" t="s">
        <v>39</v>
      </c>
      <c r="H9" s="5">
        <v>47</v>
      </c>
      <c r="I9" s="5"/>
      <c r="J9" s="10">
        <v>47</v>
      </c>
    </row>
    <row r="10" spans="1:15" ht="15.6">
      <c r="A10" s="6">
        <v>2</v>
      </c>
      <c r="B10" s="2" t="s">
        <v>0</v>
      </c>
      <c r="C10" s="2" t="s">
        <v>36</v>
      </c>
      <c r="D10" s="2" t="s">
        <v>84</v>
      </c>
      <c r="E10" s="2" t="s">
        <v>260</v>
      </c>
      <c r="F10" s="2" t="s">
        <v>264</v>
      </c>
      <c r="G10" s="14" t="s">
        <v>13</v>
      </c>
      <c r="H10" s="6">
        <v>46</v>
      </c>
      <c r="I10" s="6"/>
      <c r="J10" s="11">
        <v>46</v>
      </c>
    </row>
    <row r="11" spans="1:15" ht="15.75" customHeight="1">
      <c r="A11" s="6">
        <v>3</v>
      </c>
      <c r="B11" s="2" t="s">
        <v>1</v>
      </c>
      <c r="C11" s="2" t="s">
        <v>267</v>
      </c>
      <c r="D11" s="2" t="s">
        <v>40</v>
      </c>
      <c r="E11" s="2" t="s">
        <v>123</v>
      </c>
      <c r="F11" s="2" t="s">
        <v>73</v>
      </c>
      <c r="G11" s="6" t="s">
        <v>38</v>
      </c>
      <c r="H11" s="6">
        <v>45</v>
      </c>
      <c r="I11" s="6"/>
      <c r="J11" s="11">
        <v>45</v>
      </c>
    </row>
    <row r="12" spans="1:15" ht="15.75" customHeight="1">
      <c r="A12" s="6">
        <v>4</v>
      </c>
      <c r="B12" s="2" t="s">
        <v>7</v>
      </c>
      <c r="C12" s="2" t="s">
        <v>6</v>
      </c>
      <c r="D12" s="2" t="s">
        <v>236</v>
      </c>
      <c r="E12" s="2" t="s">
        <v>48</v>
      </c>
      <c r="F12" s="2" t="s">
        <v>69</v>
      </c>
      <c r="G12" s="6" t="s">
        <v>82</v>
      </c>
      <c r="H12" s="6">
        <v>44</v>
      </c>
      <c r="I12" s="6"/>
      <c r="J12" s="11">
        <v>44</v>
      </c>
    </row>
    <row r="13" spans="1:15" ht="15.6">
      <c r="A13" s="6">
        <v>5</v>
      </c>
      <c r="B13" s="2" t="s">
        <v>11</v>
      </c>
      <c r="C13" s="2" t="s">
        <v>55</v>
      </c>
      <c r="D13" s="2" t="s">
        <v>4</v>
      </c>
      <c r="E13" s="2" t="s">
        <v>183</v>
      </c>
      <c r="F13" s="2" t="s">
        <v>71</v>
      </c>
      <c r="G13" s="6" t="s">
        <v>13</v>
      </c>
      <c r="H13" s="6">
        <v>43</v>
      </c>
      <c r="I13" s="6"/>
      <c r="J13" s="11">
        <v>43</v>
      </c>
    </row>
    <row r="14" spans="1:15" ht="15.6">
      <c r="A14" s="6">
        <v>6</v>
      </c>
      <c r="B14" s="2" t="s">
        <v>29</v>
      </c>
      <c r="C14" s="2" t="s">
        <v>199</v>
      </c>
      <c r="D14" s="2" t="s">
        <v>41</v>
      </c>
      <c r="E14" s="2" t="s">
        <v>248</v>
      </c>
      <c r="F14" s="2" t="s">
        <v>263</v>
      </c>
      <c r="G14" s="6" t="s">
        <v>38</v>
      </c>
      <c r="H14" s="6">
        <v>42</v>
      </c>
      <c r="I14" s="6"/>
      <c r="J14" s="11">
        <v>42</v>
      </c>
    </row>
    <row r="15" spans="1:15" ht="15.6">
      <c r="A15" s="6">
        <v>7</v>
      </c>
      <c r="B15" s="2" t="s">
        <v>174</v>
      </c>
      <c r="C15" s="2" t="s">
        <v>173</v>
      </c>
      <c r="D15" s="2" t="s">
        <v>41</v>
      </c>
      <c r="E15" s="2" t="s">
        <v>175</v>
      </c>
      <c r="F15" s="2" t="s">
        <v>69</v>
      </c>
      <c r="G15" s="6" t="s">
        <v>82</v>
      </c>
      <c r="H15" s="6">
        <v>42</v>
      </c>
      <c r="I15" s="6"/>
      <c r="J15" s="11">
        <v>42</v>
      </c>
    </row>
    <row r="16" spans="1:15" ht="15.6">
      <c r="A16" s="6">
        <v>8</v>
      </c>
      <c r="B16" s="2" t="s">
        <v>229</v>
      </c>
      <c r="C16" s="2" t="s">
        <v>230</v>
      </c>
      <c r="D16" s="2" t="s">
        <v>40</v>
      </c>
      <c r="E16" s="2" t="s">
        <v>183</v>
      </c>
      <c r="F16" s="2" t="s">
        <v>69</v>
      </c>
      <c r="G16" s="6" t="s">
        <v>38</v>
      </c>
      <c r="H16" s="6">
        <v>41</v>
      </c>
      <c r="I16" s="6"/>
      <c r="J16" s="11">
        <v>41</v>
      </c>
    </row>
    <row r="17" spans="1:10" ht="15.6">
      <c r="A17" s="6">
        <v>9</v>
      </c>
      <c r="B17" s="2" t="s">
        <v>201</v>
      </c>
      <c r="C17" s="2" t="s">
        <v>202</v>
      </c>
      <c r="D17" s="2" t="s">
        <v>235</v>
      </c>
      <c r="E17" s="2" t="s">
        <v>125</v>
      </c>
      <c r="F17" s="2" t="s">
        <v>73</v>
      </c>
      <c r="G17" s="6" t="s">
        <v>13</v>
      </c>
      <c r="H17" s="6">
        <v>40</v>
      </c>
      <c r="I17" s="6"/>
      <c r="J17" s="11">
        <v>40</v>
      </c>
    </row>
    <row r="18" spans="1:10" ht="15.6">
      <c r="A18" s="6">
        <v>10</v>
      </c>
      <c r="B18" s="2" t="s">
        <v>11</v>
      </c>
      <c r="C18" s="2" t="s">
        <v>12</v>
      </c>
      <c r="D18" s="2" t="s">
        <v>84</v>
      </c>
      <c r="E18" s="2" t="s">
        <v>91</v>
      </c>
      <c r="F18" s="2" t="s">
        <v>69</v>
      </c>
      <c r="G18" s="6" t="s">
        <v>13</v>
      </c>
      <c r="H18" s="6">
        <v>40</v>
      </c>
      <c r="I18" s="6"/>
      <c r="J18" s="11">
        <v>40</v>
      </c>
    </row>
    <row r="19" spans="1:10" ht="15.6">
      <c r="A19" s="6">
        <v>11</v>
      </c>
      <c r="B19" s="2" t="s">
        <v>186</v>
      </c>
      <c r="C19" s="2" t="s">
        <v>187</v>
      </c>
      <c r="D19" s="2" t="s">
        <v>41</v>
      </c>
      <c r="E19" s="2" t="s">
        <v>243</v>
      </c>
      <c r="F19" s="2" t="s">
        <v>69</v>
      </c>
      <c r="G19" s="6" t="s">
        <v>82</v>
      </c>
      <c r="H19" s="6">
        <v>40</v>
      </c>
      <c r="I19" s="6"/>
      <c r="J19" s="11">
        <v>40</v>
      </c>
    </row>
    <row r="20" spans="1:10" ht="15.6">
      <c r="A20" s="6">
        <v>12</v>
      </c>
      <c r="B20" s="2" t="s">
        <v>130</v>
      </c>
      <c r="C20" s="2" t="s">
        <v>129</v>
      </c>
      <c r="D20" s="2" t="s">
        <v>40</v>
      </c>
      <c r="E20" s="2" t="s">
        <v>101</v>
      </c>
      <c r="F20" s="2" t="s">
        <v>127</v>
      </c>
      <c r="G20" s="6" t="s">
        <v>38</v>
      </c>
      <c r="H20" s="6">
        <v>40</v>
      </c>
      <c r="I20" s="6"/>
      <c r="J20" s="11">
        <v>40</v>
      </c>
    </row>
    <row r="21" spans="1:10" ht="15.6">
      <c r="A21" s="6">
        <v>13</v>
      </c>
      <c r="B21" s="2" t="s">
        <v>0</v>
      </c>
      <c r="C21" s="2" t="s">
        <v>148</v>
      </c>
      <c r="D21" s="2" t="s">
        <v>137</v>
      </c>
      <c r="E21" s="2" t="s">
        <v>124</v>
      </c>
      <c r="F21" s="2" t="s">
        <v>70</v>
      </c>
      <c r="G21" s="6" t="s">
        <v>13</v>
      </c>
      <c r="H21" s="6">
        <v>40</v>
      </c>
      <c r="I21" s="6"/>
      <c r="J21" s="11">
        <v>40</v>
      </c>
    </row>
    <row r="22" spans="1:10" ht="15.75" customHeight="1">
      <c r="A22" s="6">
        <v>14</v>
      </c>
      <c r="B22" s="2" t="s">
        <v>170</v>
      </c>
      <c r="C22" s="2" t="s">
        <v>169</v>
      </c>
      <c r="D22" s="2" t="s">
        <v>45</v>
      </c>
      <c r="E22" s="2" t="s">
        <v>101</v>
      </c>
      <c r="F22" s="2" t="s">
        <v>70</v>
      </c>
      <c r="G22" s="6" t="s">
        <v>38</v>
      </c>
      <c r="H22" s="6">
        <v>39</v>
      </c>
      <c r="I22" s="6"/>
      <c r="J22" s="11">
        <v>39</v>
      </c>
    </row>
    <row r="23" spans="1:10" ht="15.6">
      <c r="A23" s="6">
        <v>15</v>
      </c>
      <c r="B23" s="2" t="s">
        <v>107</v>
      </c>
      <c r="C23" s="2" t="s">
        <v>165</v>
      </c>
      <c r="D23" s="2" t="s">
        <v>121</v>
      </c>
      <c r="E23" s="2" t="s">
        <v>59</v>
      </c>
      <c r="F23" s="2" t="s">
        <v>70</v>
      </c>
      <c r="G23" s="6" t="s">
        <v>39</v>
      </c>
      <c r="H23" s="6">
        <v>38</v>
      </c>
      <c r="I23" s="6"/>
      <c r="J23" s="11">
        <v>38</v>
      </c>
    </row>
    <row r="24" spans="1:10" ht="15.6">
      <c r="A24" s="6">
        <v>16</v>
      </c>
      <c r="B24" s="2" t="s">
        <v>78</v>
      </c>
      <c r="C24" s="2" t="s">
        <v>33</v>
      </c>
      <c r="D24" s="2" t="s">
        <v>237</v>
      </c>
      <c r="E24" s="2" t="s">
        <v>251</v>
      </c>
      <c r="F24" s="2" t="s">
        <v>69</v>
      </c>
      <c r="G24" s="6" t="s">
        <v>13</v>
      </c>
      <c r="H24" s="6">
        <v>37</v>
      </c>
      <c r="I24" s="6"/>
      <c r="J24" s="11">
        <v>37</v>
      </c>
    </row>
    <row r="25" spans="1:10" ht="15.6">
      <c r="A25" s="6">
        <v>17</v>
      </c>
      <c r="B25" s="2" t="s">
        <v>87</v>
      </c>
      <c r="C25" s="2" t="s">
        <v>88</v>
      </c>
      <c r="D25" s="2" t="s">
        <v>40</v>
      </c>
      <c r="E25" s="2" t="s">
        <v>184</v>
      </c>
      <c r="F25" s="2" t="s">
        <v>69</v>
      </c>
      <c r="G25" s="6" t="s">
        <v>13</v>
      </c>
      <c r="H25" s="6">
        <v>37</v>
      </c>
      <c r="I25" s="6"/>
      <c r="J25" s="11">
        <v>37</v>
      </c>
    </row>
    <row r="26" spans="1:10" ht="15.6">
      <c r="A26" s="6">
        <v>18</v>
      </c>
      <c r="B26" s="2" t="s">
        <v>30</v>
      </c>
      <c r="C26" s="2" t="s">
        <v>31</v>
      </c>
      <c r="D26" s="2" t="s">
        <v>40</v>
      </c>
      <c r="E26" s="2" t="s">
        <v>123</v>
      </c>
      <c r="F26" s="2" t="s">
        <v>69</v>
      </c>
      <c r="G26" s="6" t="s">
        <v>38</v>
      </c>
      <c r="H26" s="6">
        <v>37</v>
      </c>
      <c r="I26" s="6"/>
      <c r="J26" s="11">
        <v>37</v>
      </c>
    </row>
    <row r="27" spans="1:10" ht="15.6">
      <c r="A27" s="6">
        <v>19</v>
      </c>
      <c r="B27" s="2" t="s">
        <v>272</v>
      </c>
      <c r="C27" s="2" t="s">
        <v>37</v>
      </c>
      <c r="D27" s="2" t="s">
        <v>40</v>
      </c>
      <c r="E27" s="2" t="s">
        <v>273</v>
      </c>
      <c r="F27" s="2" t="s">
        <v>69</v>
      </c>
      <c r="G27" s="6" t="s">
        <v>13</v>
      </c>
      <c r="H27" s="6">
        <v>37</v>
      </c>
      <c r="I27" s="6"/>
      <c r="J27" s="11">
        <v>37</v>
      </c>
    </row>
    <row r="28" spans="1:10" ht="15.6">
      <c r="A28" s="6">
        <v>20</v>
      </c>
      <c r="B28" s="2" t="s">
        <v>29</v>
      </c>
      <c r="C28" s="2" t="s">
        <v>274</v>
      </c>
      <c r="D28" s="2" t="s">
        <v>40</v>
      </c>
      <c r="E28" s="2" t="s">
        <v>48</v>
      </c>
      <c r="F28" s="2" t="s">
        <v>69</v>
      </c>
      <c r="G28" s="6" t="s">
        <v>82</v>
      </c>
      <c r="H28" s="6">
        <v>36</v>
      </c>
      <c r="I28" s="6"/>
      <c r="J28" s="11">
        <v>36</v>
      </c>
    </row>
    <row r="29" spans="1:10" ht="15.6">
      <c r="A29" s="6">
        <v>21</v>
      </c>
      <c r="B29" s="2" t="s">
        <v>186</v>
      </c>
      <c r="C29" s="2" t="s">
        <v>115</v>
      </c>
      <c r="D29" s="2" t="s">
        <v>41</v>
      </c>
      <c r="E29" s="2" t="s">
        <v>125</v>
      </c>
      <c r="F29" s="2" t="s">
        <v>127</v>
      </c>
      <c r="G29" s="6" t="s">
        <v>13</v>
      </c>
      <c r="H29" s="6">
        <v>36</v>
      </c>
      <c r="I29" s="6"/>
      <c r="J29" s="11">
        <v>36</v>
      </c>
    </row>
    <row r="30" spans="1:10" ht="15.6">
      <c r="A30" s="6">
        <v>22</v>
      </c>
      <c r="B30" s="2" t="s">
        <v>219</v>
      </c>
      <c r="C30" s="2" t="s">
        <v>220</v>
      </c>
      <c r="D30" s="2" t="s">
        <v>239</v>
      </c>
      <c r="E30" s="2" t="s">
        <v>61</v>
      </c>
      <c r="F30" s="2" t="s">
        <v>71</v>
      </c>
      <c r="G30" s="6" t="s">
        <v>39</v>
      </c>
      <c r="H30" s="6">
        <v>36</v>
      </c>
      <c r="I30" s="6"/>
      <c r="J30" s="11">
        <v>36</v>
      </c>
    </row>
    <row r="31" spans="1:10" ht="15.6">
      <c r="A31" s="6">
        <v>23</v>
      </c>
      <c r="B31" s="2" t="s">
        <v>213</v>
      </c>
      <c r="C31" s="2" t="s">
        <v>214</v>
      </c>
      <c r="D31" s="2" t="s">
        <v>121</v>
      </c>
      <c r="E31" s="2" t="s">
        <v>123</v>
      </c>
      <c r="F31" s="2" t="s">
        <v>69</v>
      </c>
      <c r="G31" s="6" t="s">
        <v>39</v>
      </c>
      <c r="H31" s="6">
        <v>35</v>
      </c>
      <c r="I31" s="6"/>
      <c r="J31" s="11">
        <v>35</v>
      </c>
    </row>
    <row r="32" spans="1:10" ht="15.6">
      <c r="A32" s="6">
        <v>24</v>
      </c>
      <c r="B32" s="2" t="s">
        <v>1</v>
      </c>
      <c r="C32" s="2" t="s">
        <v>120</v>
      </c>
      <c r="D32" s="2" t="s">
        <v>133</v>
      </c>
      <c r="E32" s="2" t="s">
        <v>250</v>
      </c>
      <c r="F32" s="2" t="s">
        <v>127</v>
      </c>
      <c r="G32" s="6" t="s">
        <v>82</v>
      </c>
      <c r="H32" s="6">
        <v>35</v>
      </c>
      <c r="I32" s="6"/>
      <c r="J32" s="11">
        <v>35</v>
      </c>
    </row>
    <row r="33" spans="1:10" ht="15.6">
      <c r="A33" s="6">
        <v>25</v>
      </c>
      <c r="B33" s="2" t="s">
        <v>181</v>
      </c>
      <c r="C33" s="2" t="s">
        <v>182</v>
      </c>
      <c r="D33" s="2" t="s">
        <v>45</v>
      </c>
      <c r="E33" s="2" t="s">
        <v>243</v>
      </c>
      <c r="F33" s="2" t="s">
        <v>69</v>
      </c>
      <c r="G33" s="6" t="s">
        <v>82</v>
      </c>
      <c r="H33" s="6">
        <v>35</v>
      </c>
      <c r="I33" s="6"/>
      <c r="J33" s="11">
        <v>35</v>
      </c>
    </row>
    <row r="34" spans="1:10" ht="15.6">
      <c r="A34" s="6">
        <v>26</v>
      </c>
      <c r="B34" s="2" t="s">
        <v>8</v>
      </c>
      <c r="C34" s="2" t="s">
        <v>65</v>
      </c>
      <c r="D34" s="2" t="s">
        <v>45</v>
      </c>
      <c r="E34" s="2" t="s">
        <v>83</v>
      </c>
      <c r="F34" s="2" t="s">
        <v>69</v>
      </c>
      <c r="G34" s="6" t="s">
        <v>82</v>
      </c>
      <c r="H34" s="6">
        <v>34</v>
      </c>
      <c r="I34" s="6"/>
      <c r="J34" s="11">
        <v>34</v>
      </c>
    </row>
    <row r="35" spans="1:10" ht="15.6">
      <c r="A35" s="6">
        <v>27</v>
      </c>
      <c r="B35" s="2" t="s">
        <v>105</v>
      </c>
      <c r="C35" s="2" t="s">
        <v>106</v>
      </c>
      <c r="D35" s="2" t="s">
        <v>79</v>
      </c>
      <c r="E35" s="2" t="s">
        <v>49</v>
      </c>
      <c r="F35" s="2" t="s">
        <v>127</v>
      </c>
      <c r="G35" s="6" t="s">
        <v>82</v>
      </c>
      <c r="H35" s="6">
        <v>34</v>
      </c>
      <c r="I35" s="6"/>
      <c r="J35" s="11">
        <v>34</v>
      </c>
    </row>
    <row r="36" spans="1:10" ht="15.6">
      <c r="A36" s="6">
        <v>28</v>
      </c>
      <c r="B36" s="2" t="s">
        <v>89</v>
      </c>
      <c r="C36" s="2" t="s">
        <v>164</v>
      </c>
      <c r="D36" s="2" t="s">
        <v>4</v>
      </c>
      <c r="E36" s="2" t="s">
        <v>124</v>
      </c>
      <c r="F36" s="2" t="s">
        <v>71</v>
      </c>
      <c r="G36" s="6" t="s">
        <v>38</v>
      </c>
      <c r="H36" s="6">
        <v>33</v>
      </c>
      <c r="I36" s="6"/>
      <c r="J36" s="11">
        <v>33</v>
      </c>
    </row>
    <row r="37" spans="1:10" ht="15.6">
      <c r="A37" s="6">
        <v>29</v>
      </c>
      <c r="B37" s="2" t="s">
        <v>222</v>
      </c>
      <c r="C37" s="2" t="s">
        <v>223</v>
      </c>
      <c r="D37" s="2" t="s">
        <v>239</v>
      </c>
      <c r="E37" s="2" t="s">
        <v>124</v>
      </c>
      <c r="F37" s="2" t="s">
        <v>73</v>
      </c>
      <c r="G37" s="6" t="s">
        <v>39</v>
      </c>
      <c r="H37" s="6">
        <v>32</v>
      </c>
      <c r="I37" s="6"/>
      <c r="J37" s="11">
        <v>32</v>
      </c>
    </row>
    <row r="38" spans="1:10" ht="15.6">
      <c r="A38" s="6">
        <v>30</v>
      </c>
      <c r="B38" s="2" t="s">
        <v>154</v>
      </c>
      <c r="C38" s="2" t="s">
        <v>153</v>
      </c>
      <c r="D38" s="2" t="s">
        <v>84</v>
      </c>
      <c r="E38" s="2" t="s">
        <v>183</v>
      </c>
      <c r="F38" s="2" t="s">
        <v>69</v>
      </c>
      <c r="G38" s="6" t="s">
        <v>13</v>
      </c>
      <c r="H38" s="6">
        <v>31</v>
      </c>
      <c r="I38" s="6"/>
      <c r="J38" s="11">
        <v>31</v>
      </c>
    </row>
    <row r="39" spans="1:10" ht="15.6">
      <c r="A39" s="6">
        <v>31</v>
      </c>
      <c r="B39" s="2" t="s">
        <v>147</v>
      </c>
      <c r="C39" s="2" t="s">
        <v>146</v>
      </c>
      <c r="D39" s="2" t="s">
        <v>145</v>
      </c>
      <c r="E39" s="2" t="s">
        <v>177</v>
      </c>
      <c r="F39" s="2" t="s">
        <v>69</v>
      </c>
      <c r="G39" s="6" t="s">
        <v>38</v>
      </c>
      <c r="H39" s="6">
        <v>31</v>
      </c>
      <c r="I39" s="6"/>
      <c r="J39" s="11">
        <v>31</v>
      </c>
    </row>
    <row r="40" spans="1:10" ht="15.6">
      <c r="A40" s="6">
        <v>32</v>
      </c>
      <c r="B40" s="2" t="s">
        <v>0</v>
      </c>
      <c r="C40" s="2" t="s">
        <v>200</v>
      </c>
      <c r="D40" s="2" t="s">
        <v>4</v>
      </c>
      <c r="E40" s="2" t="s">
        <v>249</v>
      </c>
      <c r="F40" s="2" t="s">
        <v>69</v>
      </c>
      <c r="G40" s="6" t="s">
        <v>143</v>
      </c>
      <c r="H40" s="6">
        <v>31</v>
      </c>
      <c r="I40" s="6"/>
      <c r="J40" s="11">
        <v>31</v>
      </c>
    </row>
    <row r="41" spans="1:10" ht="15.6">
      <c r="A41" s="6">
        <v>33</v>
      </c>
      <c r="B41" s="2" t="s">
        <v>80</v>
      </c>
      <c r="C41" s="2" t="s">
        <v>81</v>
      </c>
      <c r="D41" s="2" t="s">
        <v>57</v>
      </c>
      <c r="E41" s="2" t="s">
        <v>251</v>
      </c>
      <c r="F41" s="2" t="s">
        <v>127</v>
      </c>
      <c r="G41" s="6" t="s">
        <v>13</v>
      </c>
      <c r="H41" s="6">
        <v>30</v>
      </c>
      <c r="I41" s="6"/>
      <c r="J41" s="11">
        <v>30</v>
      </c>
    </row>
    <row r="42" spans="1:10" ht="15.6">
      <c r="A42" s="6">
        <v>34</v>
      </c>
      <c r="B42" s="2" t="s">
        <v>192</v>
      </c>
      <c r="C42" s="2" t="s">
        <v>221</v>
      </c>
      <c r="D42" s="2" t="s">
        <v>241</v>
      </c>
      <c r="E42" s="2" t="s">
        <v>83</v>
      </c>
      <c r="F42" s="2" t="s">
        <v>70</v>
      </c>
      <c r="G42" s="6" t="s">
        <v>38</v>
      </c>
      <c r="H42" s="6">
        <v>30</v>
      </c>
      <c r="I42" s="6"/>
      <c r="J42" s="11">
        <v>30</v>
      </c>
    </row>
    <row r="43" spans="1:10" ht="15.6">
      <c r="A43" s="6">
        <v>35</v>
      </c>
      <c r="B43" s="2" t="s">
        <v>76</v>
      </c>
      <c r="C43" s="2" t="s">
        <v>77</v>
      </c>
      <c r="D43" s="2" t="s">
        <v>235</v>
      </c>
      <c r="E43" s="2" t="s">
        <v>124</v>
      </c>
      <c r="F43" s="2" t="s">
        <v>69</v>
      </c>
      <c r="G43" s="6" t="s">
        <v>13</v>
      </c>
      <c r="H43" s="6">
        <v>29</v>
      </c>
      <c r="I43" s="6"/>
      <c r="J43" s="11">
        <v>29</v>
      </c>
    </row>
    <row r="44" spans="1:10" ht="15.6">
      <c r="A44" s="6">
        <v>36</v>
      </c>
      <c r="B44" s="2" t="s">
        <v>150</v>
      </c>
      <c r="C44" s="2" t="s">
        <v>149</v>
      </c>
      <c r="D44" s="2" t="s">
        <v>4</v>
      </c>
      <c r="E44" s="2" t="s">
        <v>83</v>
      </c>
      <c r="F44" s="2" t="s">
        <v>70</v>
      </c>
      <c r="G44" s="6" t="s">
        <v>82</v>
      </c>
      <c r="H44" s="6">
        <v>29</v>
      </c>
      <c r="I44" s="6"/>
      <c r="J44" s="11">
        <v>29</v>
      </c>
    </row>
    <row r="45" spans="1:10" ht="15.6">
      <c r="A45" s="6">
        <v>37</v>
      </c>
      <c r="B45" s="2" t="s">
        <v>139</v>
      </c>
      <c r="C45" s="2" t="s">
        <v>194</v>
      </c>
      <c r="D45" s="2" t="s">
        <v>58</v>
      </c>
      <c r="E45" s="2" t="s">
        <v>123</v>
      </c>
      <c r="F45" s="2" t="s">
        <v>168</v>
      </c>
      <c r="G45" s="6" t="s">
        <v>82</v>
      </c>
      <c r="H45" s="6">
        <v>29</v>
      </c>
      <c r="I45" s="6"/>
      <c r="J45" s="11">
        <v>29</v>
      </c>
    </row>
    <row r="46" spans="1:10" ht="15.6">
      <c r="A46" s="6">
        <v>38</v>
      </c>
      <c r="B46" s="2" t="s">
        <v>209</v>
      </c>
      <c r="C46" s="2" t="s">
        <v>279</v>
      </c>
      <c r="D46" s="2" t="s">
        <v>47</v>
      </c>
      <c r="E46" s="2" t="s">
        <v>101</v>
      </c>
      <c r="F46" s="2" t="s">
        <v>69</v>
      </c>
      <c r="G46" s="6" t="s">
        <v>82</v>
      </c>
      <c r="H46" s="6">
        <v>29</v>
      </c>
      <c r="I46" s="6"/>
      <c r="J46" s="11">
        <v>29</v>
      </c>
    </row>
    <row r="47" spans="1:10" ht="15.6">
      <c r="A47" s="6">
        <v>39</v>
      </c>
      <c r="B47" s="2" t="s">
        <v>113</v>
      </c>
      <c r="C47" s="2" t="s">
        <v>208</v>
      </c>
      <c r="D47" s="2" t="s">
        <v>84</v>
      </c>
      <c r="E47" s="2" t="s">
        <v>97</v>
      </c>
      <c r="F47" s="2" t="s">
        <v>69</v>
      </c>
      <c r="G47" s="6" t="s">
        <v>38</v>
      </c>
      <c r="H47" s="6">
        <v>28</v>
      </c>
      <c r="I47" s="6"/>
      <c r="J47" s="11">
        <v>28</v>
      </c>
    </row>
    <row r="48" spans="1:10" ht="15.6">
      <c r="A48" s="6">
        <v>40</v>
      </c>
      <c r="B48" s="2" t="s">
        <v>9</v>
      </c>
      <c r="C48" s="2" t="s">
        <v>10</v>
      </c>
      <c r="D48" s="2" t="s">
        <v>45</v>
      </c>
      <c r="E48" s="2" t="s">
        <v>62</v>
      </c>
      <c r="F48" s="2" t="s">
        <v>69</v>
      </c>
      <c r="G48" s="6" t="s">
        <v>82</v>
      </c>
      <c r="H48" s="6">
        <v>28</v>
      </c>
      <c r="I48" s="6"/>
      <c r="J48" s="11">
        <v>28</v>
      </c>
    </row>
    <row r="49" spans="1:10" ht="15.6">
      <c r="A49" s="6">
        <v>41</v>
      </c>
      <c r="B49" s="2" t="s">
        <v>52</v>
      </c>
      <c r="C49" s="2" t="s">
        <v>56</v>
      </c>
      <c r="D49" s="2" t="s">
        <v>133</v>
      </c>
      <c r="E49" s="2" t="s">
        <v>123</v>
      </c>
      <c r="F49" s="2" t="s">
        <v>168</v>
      </c>
      <c r="G49" s="6" t="s">
        <v>82</v>
      </c>
      <c r="H49" s="6">
        <v>28</v>
      </c>
      <c r="I49" s="6"/>
      <c r="J49" s="11">
        <v>28</v>
      </c>
    </row>
    <row r="50" spans="1:10" ht="15.6">
      <c r="A50" s="6">
        <v>42</v>
      </c>
      <c r="B50" s="2" t="s">
        <v>63</v>
      </c>
      <c r="C50" s="2" t="s">
        <v>64</v>
      </c>
      <c r="D50" s="2" t="s">
        <v>41</v>
      </c>
      <c r="E50" s="2" t="s">
        <v>126</v>
      </c>
      <c r="F50" s="2" t="s">
        <v>69</v>
      </c>
      <c r="G50" s="6" t="s">
        <v>82</v>
      </c>
      <c r="H50" s="6">
        <v>28</v>
      </c>
      <c r="I50" s="6"/>
      <c r="J50" s="11">
        <v>28</v>
      </c>
    </row>
    <row r="51" spans="1:10" ht="15.6">
      <c r="A51" s="6">
        <v>43</v>
      </c>
      <c r="B51" s="2" t="s">
        <v>51</v>
      </c>
      <c r="C51" s="2" t="s">
        <v>136</v>
      </c>
      <c r="D51" s="2" t="s">
        <v>40</v>
      </c>
      <c r="E51" s="2" t="s">
        <v>48</v>
      </c>
      <c r="F51" s="2" t="s">
        <v>73</v>
      </c>
      <c r="G51" s="6" t="s">
        <v>82</v>
      </c>
      <c r="H51" s="6">
        <v>27</v>
      </c>
      <c r="I51" s="6"/>
      <c r="J51" s="11">
        <v>27</v>
      </c>
    </row>
    <row r="52" spans="1:10" ht="15.6">
      <c r="A52" s="6">
        <v>44</v>
      </c>
      <c r="B52" s="2" t="s">
        <v>1</v>
      </c>
      <c r="C52" s="2" t="s">
        <v>35</v>
      </c>
      <c r="D52" s="2" t="s">
        <v>140</v>
      </c>
      <c r="E52" s="2" t="s">
        <v>83</v>
      </c>
      <c r="F52" s="2" t="s">
        <v>168</v>
      </c>
      <c r="G52" s="6" t="s">
        <v>82</v>
      </c>
      <c r="H52" s="6">
        <v>27</v>
      </c>
      <c r="I52" s="6"/>
      <c r="J52" s="11">
        <v>27</v>
      </c>
    </row>
    <row r="53" spans="1:10" ht="15.6">
      <c r="A53" s="6">
        <v>45</v>
      </c>
      <c r="B53" s="2" t="s">
        <v>113</v>
      </c>
      <c r="C53" s="2" t="s">
        <v>114</v>
      </c>
      <c r="D53" s="2" t="s">
        <v>121</v>
      </c>
      <c r="E53" s="2" t="s">
        <v>126</v>
      </c>
      <c r="F53" s="2" t="s">
        <v>73</v>
      </c>
      <c r="G53" s="6" t="s">
        <v>38</v>
      </c>
      <c r="H53" s="6">
        <v>26</v>
      </c>
      <c r="I53" s="6"/>
      <c r="J53" s="11">
        <v>26</v>
      </c>
    </row>
    <row r="54" spans="1:10" ht="15.6">
      <c r="A54" s="6">
        <v>46</v>
      </c>
      <c r="B54" s="2" t="s">
        <v>1</v>
      </c>
      <c r="C54" s="2" t="s">
        <v>54</v>
      </c>
      <c r="D54" s="2" t="s">
        <v>4</v>
      </c>
      <c r="E54" s="2" t="s">
        <v>59</v>
      </c>
      <c r="F54" s="2" t="s">
        <v>69</v>
      </c>
      <c r="G54" s="6" t="s">
        <v>38</v>
      </c>
      <c r="H54" s="6">
        <v>25</v>
      </c>
      <c r="I54" s="6"/>
      <c r="J54" s="11">
        <v>25</v>
      </c>
    </row>
    <row r="55" spans="1:10" ht="15.6">
      <c r="A55" s="6">
        <v>47</v>
      </c>
      <c r="B55" s="2" t="s">
        <v>142</v>
      </c>
      <c r="C55" s="2" t="s">
        <v>141</v>
      </c>
      <c r="D55" s="2" t="s">
        <v>281</v>
      </c>
      <c r="E55" s="2" t="s">
        <v>243</v>
      </c>
      <c r="F55" s="2" t="s">
        <v>71</v>
      </c>
      <c r="G55" s="6" t="s">
        <v>82</v>
      </c>
      <c r="H55" s="6">
        <v>25</v>
      </c>
      <c r="I55" s="6"/>
      <c r="J55" s="11">
        <v>25</v>
      </c>
    </row>
    <row r="56" spans="1:10" ht="15.6">
      <c r="A56" s="6">
        <v>48</v>
      </c>
      <c r="B56" s="2" t="s">
        <v>186</v>
      </c>
      <c r="C56" s="2" t="s">
        <v>203</v>
      </c>
      <c r="D56" s="2" t="s">
        <v>45</v>
      </c>
      <c r="E56" s="2" t="s">
        <v>252</v>
      </c>
      <c r="F56" s="2" t="s">
        <v>69</v>
      </c>
      <c r="G56" s="6" t="s">
        <v>82</v>
      </c>
      <c r="H56" s="6">
        <v>23</v>
      </c>
      <c r="I56" s="6"/>
      <c r="J56" s="11">
        <v>23</v>
      </c>
    </row>
    <row r="57" spans="1:10" ht="15.6">
      <c r="A57" s="6">
        <v>49</v>
      </c>
      <c r="B57" s="2" t="s">
        <v>158</v>
      </c>
      <c r="C57" s="2" t="s">
        <v>157</v>
      </c>
      <c r="D57" s="2" t="s">
        <v>45</v>
      </c>
      <c r="E57" s="2" t="s">
        <v>254</v>
      </c>
      <c r="F57" s="2" t="s">
        <v>70</v>
      </c>
      <c r="G57" s="6" t="s">
        <v>13</v>
      </c>
      <c r="H57" s="6">
        <v>21</v>
      </c>
      <c r="I57" s="6"/>
      <c r="J57" s="11">
        <v>21</v>
      </c>
    </row>
    <row r="58" spans="1:10" ht="15.6">
      <c r="A58" s="6">
        <v>50</v>
      </c>
      <c r="B58" s="2" t="s">
        <v>212</v>
      </c>
      <c r="C58" s="2" t="s">
        <v>94</v>
      </c>
      <c r="D58" s="2" t="s">
        <v>238</v>
      </c>
      <c r="E58" s="2" t="s">
        <v>124</v>
      </c>
      <c r="F58" s="2" t="s">
        <v>69</v>
      </c>
      <c r="G58" s="6" t="s">
        <v>13</v>
      </c>
      <c r="H58" s="6">
        <v>20</v>
      </c>
      <c r="I58" s="6"/>
      <c r="J58" s="11">
        <v>20</v>
      </c>
    </row>
    <row r="59" spans="1:10" ht="15.6">
      <c r="A59" s="6">
        <v>51</v>
      </c>
      <c r="B59" s="2" t="s">
        <v>192</v>
      </c>
      <c r="C59" s="2" t="s">
        <v>193</v>
      </c>
      <c r="D59" s="2" t="s">
        <v>234</v>
      </c>
      <c r="E59" s="2" t="s">
        <v>125</v>
      </c>
      <c r="F59" s="2" t="s">
        <v>168</v>
      </c>
      <c r="G59" s="6" t="s">
        <v>82</v>
      </c>
      <c r="H59" s="6">
        <v>19</v>
      </c>
      <c r="I59" s="6"/>
      <c r="J59" s="11">
        <v>19</v>
      </c>
    </row>
    <row r="60" spans="1:10" ht="15.6">
      <c r="A60" s="6">
        <v>52</v>
      </c>
      <c r="B60" s="2" t="s">
        <v>209</v>
      </c>
      <c r="C60" s="2" t="s">
        <v>276</v>
      </c>
      <c r="D60" s="2" t="s">
        <v>84</v>
      </c>
      <c r="E60" s="2" t="s">
        <v>123</v>
      </c>
      <c r="F60" s="2" t="s">
        <v>69</v>
      </c>
      <c r="G60" s="6" t="s">
        <v>38</v>
      </c>
      <c r="H60" s="6">
        <v>19</v>
      </c>
      <c r="I60" s="6"/>
      <c r="J60" s="11">
        <v>19</v>
      </c>
    </row>
    <row r="61" spans="1:10" ht="15.6">
      <c r="A61" s="6">
        <v>53</v>
      </c>
      <c r="B61" s="2" t="s">
        <v>224</v>
      </c>
      <c r="C61" s="2" t="s">
        <v>225</v>
      </c>
      <c r="D61" s="2" t="s">
        <v>96</v>
      </c>
      <c r="E61" s="2" t="s">
        <v>246</v>
      </c>
      <c r="F61" s="2" t="s">
        <v>131</v>
      </c>
      <c r="G61" s="6" t="s">
        <v>82</v>
      </c>
      <c r="H61" s="6">
        <v>14</v>
      </c>
      <c r="I61" s="6"/>
      <c r="J61" s="11">
        <v>14</v>
      </c>
    </row>
    <row r="62" spans="1:10" ht="15.6">
      <c r="A62" s="6">
        <v>54</v>
      </c>
      <c r="B62" s="2" t="s">
        <v>215</v>
      </c>
      <c r="C62" s="2" t="s">
        <v>216</v>
      </c>
      <c r="D62" s="2" t="s">
        <v>239</v>
      </c>
      <c r="E62" s="2" t="s">
        <v>258</v>
      </c>
      <c r="F62" s="2" t="s">
        <v>69</v>
      </c>
      <c r="G62" s="6" t="s">
        <v>13</v>
      </c>
      <c r="H62" s="6"/>
      <c r="I62" s="6"/>
      <c r="J62" s="11">
        <v>0</v>
      </c>
    </row>
    <row r="63" spans="1:10" ht="15.6" hidden="1">
      <c r="A63" s="6">
        <v>55</v>
      </c>
      <c r="B63" s="2"/>
      <c r="C63" s="2"/>
      <c r="D63" s="2"/>
      <c r="E63" s="2"/>
      <c r="F63" s="2"/>
      <c r="G63" s="6"/>
      <c r="H63" s="6"/>
      <c r="I63" s="6"/>
      <c r="J63" s="11">
        <v>0</v>
      </c>
    </row>
    <row r="64" spans="1:10" ht="15.6" hidden="1">
      <c r="A64" s="6">
        <v>56</v>
      </c>
      <c r="B64" s="2"/>
      <c r="C64" s="2"/>
      <c r="D64" s="2"/>
      <c r="E64" s="2"/>
      <c r="F64" s="2"/>
      <c r="G64" s="6"/>
      <c r="H64" s="6"/>
      <c r="I64" s="6"/>
      <c r="J64" s="11">
        <v>0</v>
      </c>
    </row>
    <row r="65" spans="1:10" ht="15.6" hidden="1">
      <c r="A65" s="6">
        <v>57</v>
      </c>
      <c r="B65" s="3"/>
      <c r="C65" s="3"/>
      <c r="D65" s="3"/>
      <c r="E65" s="3"/>
      <c r="F65" s="3"/>
      <c r="G65" s="3"/>
      <c r="H65" s="7"/>
      <c r="I65" s="7"/>
      <c r="J65" s="12"/>
    </row>
    <row r="67" spans="1:10" ht="15.6">
      <c r="D67" s="21" t="s">
        <v>67</v>
      </c>
      <c r="E67" s="22"/>
      <c r="F67" s="22"/>
      <c r="G67" s="23"/>
      <c r="H67" s="24" t="s">
        <v>22</v>
      </c>
      <c r="I67" s="24"/>
      <c r="J67" s="24"/>
    </row>
    <row r="68" spans="1:10" ht="38.4">
      <c r="A68" s="8" t="s">
        <v>17</v>
      </c>
      <c r="B68" s="8" t="s">
        <v>19</v>
      </c>
      <c r="C68" s="8" t="s">
        <v>20</v>
      </c>
      <c r="D68" s="8" t="s">
        <v>24</v>
      </c>
      <c r="E68" s="8" t="s">
        <v>25</v>
      </c>
      <c r="F68" s="8"/>
      <c r="G68" s="8" t="s">
        <v>21</v>
      </c>
      <c r="H68" s="8" t="s">
        <v>26</v>
      </c>
      <c r="I68" s="8" t="s">
        <v>27</v>
      </c>
      <c r="J68" s="9" t="s">
        <v>18</v>
      </c>
    </row>
    <row r="69" spans="1:10" ht="15.6">
      <c r="A69" s="5">
        <v>1</v>
      </c>
      <c r="B69" s="4" t="s">
        <v>53</v>
      </c>
      <c r="C69" s="4" t="s">
        <v>171</v>
      </c>
      <c r="D69" s="4" t="s">
        <v>42</v>
      </c>
      <c r="E69" s="4" t="s">
        <v>123</v>
      </c>
      <c r="F69" s="4" t="s">
        <v>69</v>
      </c>
      <c r="G69" s="5" t="s">
        <v>39</v>
      </c>
      <c r="H69" s="5">
        <v>36</v>
      </c>
      <c r="I69" s="5"/>
      <c r="J69" s="10">
        <v>36</v>
      </c>
    </row>
    <row r="70" spans="1:10" ht="15.6">
      <c r="A70" s="5">
        <v>2</v>
      </c>
      <c r="B70" s="2" t="s">
        <v>0</v>
      </c>
      <c r="C70" s="2" t="s">
        <v>161</v>
      </c>
      <c r="D70" s="2" t="s">
        <v>42</v>
      </c>
      <c r="E70" s="2" t="s">
        <v>101</v>
      </c>
      <c r="F70" s="2" t="s">
        <v>71</v>
      </c>
      <c r="G70" s="6" t="s">
        <v>13</v>
      </c>
      <c r="H70" s="6">
        <v>31</v>
      </c>
      <c r="I70" s="6"/>
      <c r="J70" s="11">
        <v>31</v>
      </c>
    </row>
    <row r="71" spans="1:10" ht="15.6">
      <c r="A71" s="5">
        <v>3</v>
      </c>
      <c r="B71" s="2" t="s">
        <v>113</v>
      </c>
      <c r="C71" s="2" t="s">
        <v>228</v>
      </c>
      <c r="D71" s="2" t="s">
        <v>42</v>
      </c>
      <c r="E71" s="2" t="s">
        <v>101</v>
      </c>
      <c r="F71" s="2" t="s">
        <v>127</v>
      </c>
      <c r="G71" s="6" t="s">
        <v>38</v>
      </c>
      <c r="H71" s="6">
        <v>31</v>
      </c>
      <c r="I71" s="6"/>
      <c r="J71" s="11">
        <v>31</v>
      </c>
    </row>
    <row r="72" spans="1:10" ht="15.6">
      <c r="A72" s="5">
        <v>4</v>
      </c>
      <c r="B72" s="2" t="s">
        <v>152</v>
      </c>
      <c r="C72" s="2" t="s">
        <v>172</v>
      </c>
      <c r="D72" s="2" t="s">
        <v>43</v>
      </c>
      <c r="E72" s="2" t="s">
        <v>257</v>
      </c>
      <c r="F72" s="2" t="s">
        <v>69</v>
      </c>
      <c r="G72" s="6" t="s">
        <v>39</v>
      </c>
      <c r="H72" s="6">
        <v>27</v>
      </c>
      <c r="I72" s="6"/>
      <c r="J72" s="11">
        <v>27</v>
      </c>
    </row>
    <row r="73" spans="1:10" ht="15.6">
      <c r="A73" s="5">
        <v>5</v>
      </c>
      <c r="B73" s="2" t="s">
        <v>108</v>
      </c>
      <c r="C73" s="2" t="s">
        <v>109</v>
      </c>
      <c r="D73" s="2" t="s">
        <v>42</v>
      </c>
      <c r="E73" s="2" t="s">
        <v>83</v>
      </c>
      <c r="F73" s="2" t="s">
        <v>71</v>
      </c>
      <c r="G73" s="6" t="s">
        <v>13</v>
      </c>
      <c r="H73" s="6">
        <v>23</v>
      </c>
      <c r="I73" s="6"/>
      <c r="J73" s="11">
        <v>23</v>
      </c>
    </row>
    <row r="74" spans="1:10" ht="15.6">
      <c r="A74" s="5">
        <v>6</v>
      </c>
      <c r="B74" s="2" t="s">
        <v>195</v>
      </c>
      <c r="C74" s="2" t="s">
        <v>196</v>
      </c>
      <c r="D74" s="2" t="s">
        <v>42</v>
      </c>
      <c r="E74" s="2" t="s">
        <v>247</v>
      </c>
      <c r="F74" s="2" t="s">
        <v>71</v>
      </c>
      <c r="G74" s="6" t="s">
        <v>13</v>
      </c>
      <c r="H74" s="6">
        <v>22</v>
      </c>
      <c r="I74" s="6"/>
      <c r="J74" s="11">
        <v>22</v>
      </c>
    </row>
    <row r="75" spans="1:10" ht="15.6">
      <c r="A75" s="5">
        <v>7</v>
      </c>
      <c r="B75" s="2" t="s">
        <v>206</v>
      </c>
      <c r="C75" s="2" t="s">
        <v>207</v>
      </c>
      <c r="D75" s="2" t="s">
        <v>42</v>
      </c>
      <c r="E75" s="2" t="s">
        <v>256</v>
      </c>
      <c r="F75" s="2" t="s">
        <v>71</v>
      </c>
      <c r="G75" s="6" t="s">
        <v>13</v>
      </c>
      <c r="H75" s="6">
        <v>20</v>
      </c>
      <c r="I75" s="6"/>
      <c r="J75" s="11">
        <v>20</v>
      </c>
    </row>
    <row r="76" spans="1:10" ht="15.6">
      <c r="A76" s="5">
        <v>8</v>
      </c>
      <c r="B76" s="2" t="s">
        <v>5</v>
      </c>
      <c r="C76" s="2" t="s">
        <v>34</v>
      </c>
      <c r="D76" s="2" t="s">
        <v>46</v>
      </c>
      <c r="E76" s="2" t="s">
        <v>123</v>
      </c>
      <c r="F76" s="2" t="s">
        <v>127</v>
      </c>
      <c r="G76" s="6" t="s">
        <v>39</v>
      </c>
      <c r="H76" s="6">
        <v>17</v>
      </c>
      <c r="I76" s="6"/>
      <c r="J76" s="11">
        <v>17</v>
      </c>
    </row>
    <row r="77" spans="1:10" ht="15.6">
      <c r="A77" s="5">
        <v>9</v>
      </c>
      <c r="B77" s="2" t="s">
        <v>110</v>
      </c>
      <c r="C77" s="2" t="s">
        <v>278</v>
      </c>
      <c r="D77" s="2" t="s">
        <v>42</v>
      </c>
      <c r="E77" s="2" t="s">
        <v>124</v>
      </c>
      <c r="F77" s="2" t="s">
        <v>71</v>
      </c>
      <c r="G77" s="6" t="s">
        <v>13</v>
      </c>
      <c r="H77" s="6">
        <v>17</v>
      </c>
      <c r="I77" s="6"/>
      <c r="J77" s="11">
        <v>17</v>
      </c>
    </row>
    <row r="78" spans="1:10" ht="15.6">
      <c r="A78" s="5">
        <v>10</v>
      </c>
      <c r="B78" s="2" t="s">
        <v>2</v>
      </c>
      <c r="C78" s="2" t="s">
        <v>3</v>
      </c>
      <c r="D78" s="2" t="s">
        <v>43</v>
      </c>
      <c r="E78" s="2" t="s">
        <v>60</v>
      </c>
      <c r="F78" s="2" t="s">
        <v>69</v>
      </c>
      <c r="G78" s="6" t="s">
        <v>82</v>
      </c>
      <c r="H78" s="6">
        <v>11</v>
      </c>
      <c r="I78" s="6"/>
      <c r="J78" s="11">
        <v>11</v>
      </c>
    </row>
    <row r="79" spans="1:10" ht="15.6">
      <c r="A79" s="5">
        <v>11</v>
      </c>
      <c r="B79" s="2" t="s">
        <v>181</v>
      </c>
      <c r="C79" s="2" t="s">
        <v>189</v>
      </c>
      <c r="D79" s="2" t="s">
        <v>42</v>
      </c>
      <c r="E79" s="2" t="s">
        <v>244</v>
      </c>
      <c r="F79" s="2" t="s">
        <v>69</v>
      </c>
      <c r="G79" s="6" t="s">
        <v>82</v>
      </c>
      <c r="H79" s="6"/>
      <c r="I79" s="6"/>
      <c r="J79" s="11">
        <v>0</v>
      </c>
    </row>
    <row r="80" spans="1:10" ht="15.6" hidden="1">
      <c r="A80" s="5">
        <v>12</v>
      </c>
      <c r="B80" s="2"/>
      <c r="C80" s="2"/>
      <c r="D80" s="2"/>
      <c r="E80" s="2"/>
      <c r="F80" s="2"/>
      <c r="G80" s="6"/>
      <c r="H80" s="6"/>
      <c r="I80" s="6"/>
      <c r="J80" s="11">
        <v>0</v>
      </c>
    </row>
    <row r="81" spans="1:10" ht="15.6" hidden="1">
      <c r="A81" s="5">
        <v>13</v>
      </c>
      <c r="B81" s="2"/>
      <c r="C81" s="2"/>
      <c r="D81" s="2"/>
      <c r="E81" s="2"/>
      <c r="F81" s="2"/>
      <c r="G81" s="6"/>
      <c r="H81" s="6"/>
      <c r="I81" s="6"/>
      <c r="J81" s="11">
        <v>0</v>
      </c>
    </row>
    <row r="82" spans="1:10" ht="15.6" hidden="1">
      <c r="A82" s="5">
        <v>14</v>
      </c>
      <c r="B82" s="2"/>
      <c r="C82" s="2"/>
      <c r="D82" s="2"/>
      <c r="E82" s="2"/>
      <c r="F82" s="2"/>
      <c r="G82" s="2"/>
      <c r="H82" s="6"/>
      <c r="I82" s="6"/>
      <c r="J82" s="11">
        <v>0</v>
      </c>
    </row>
    <row r="83" spans="1:10" ht="15.6" hidden="1">
      <c r="A83" s="5">
        <v>15</v>
      </c>
      <c r="B83" s="2"/>
      <c r="C83" s="2"/>
      <c r="D83" s="2"/>
      <c r="E83" s="2"/>
      <c r="F83" s="2"/>
      <c r="G83" s="2"/>
      <c r="H83" s="6"/>
      <c r="I83" s="6"/>
      <c r="J83" s="11">
        <v>0</v>
      </c>
    </row>
    <row r="84" spans="1:10" ht="15.6" hidden="1">
      <c r="A84" s="5">
        <v>16</v>
      </c>
      <c r="B84" s="2"/>
      <c r="C84" s="2"/>
      <c r="D84" s="2"/>
      <c r="E84" s="2"/>
      <c r="F84" s="2"/>
      <c r="G84" s="2"/>
      <c r="H84" s="6"/>
      <c r="I84" s="6"/>
      <c r="J84" s="11">
        <v>0</v>
      </c>
    </row>
    <row r="86" spans="1:10" ht="15.6" hidden="1">
      <c r="A86" s="6"/>
      <c r="B86" s="2"/>
      <c r="C86" s="2"/>
      <c r="D86" s="2"/>
      <c r="E86" s="2"/>
      <c r="F86" s="2"/>
      <c r="G86" s="2"/>
      <c r="H86" s="6"/>
      <c r="I86" s="6"/>
      <c r="J86" s="11">
        <v>0</v>
      </c>
    </row>
    <row r="87" spans="1:10" ht="15.6" hidden="1">
      <c r="A87" s="6"/>
      <c r="B87" s="2"/>
      <c r="C87" s="2"/>
      <c r="D87" s="2"/>
      <c r="E87" s="2"/>
      <c r="F87" s="2"/>
      <c r="G87" s="2"/>
      <c r="H87" s="6"/>
      <c r="I87" s="6"/>
      <c r="J87" s="11">
        <v>0</v>
      </c>
    </row>
    <row r="88" spans="1:10" ht="15.6" hidden="1">
      <c r="A88" s="6"/>
      <c r="B88" s="2"/>
      <c r="C88" s="2"/>
      <c r="D88" s="2"/>
      <c r="E88" s="2"/>
      <c r="F88" s="2"/>
      <c r="G88" s="2"/>
      <c r="H88" s="6"/>
      <c r="I88" s="6"/>
      <c r="J88" s="11">
        <v>0</v>
      </c>
    </row>
    <row r="89" spans="1:10" ht="15.6" hidden="1">
      <c r="A89" s="7"/>
      <c r="B89" s="3"/>
      <c r="C89" s="3"/>
      <c r="D89" s="3"/>
      <c r="E89" s="3"/>
      <c r="F89" s="3"/>
      <c r="G89" s="3"/>
      <c r="H89" s="7"/>
      <c r="I89" s="7"/>
      <c r="J89" s="12">
        <v>0</v>
      </c>
    </row>
    <row r="90" spans="1:10" ht="15.6" hidden="1">
      <c r="D90" s="21" t="s">
        <v>66</v>
      </c>
      <c r="E90" s="22"/>
      <c r="F90" s="22"/>
      <c r="G90" s="23"/>
      <c r="H90" s="24" t="s">
        <v>22</v>
      </c>
      <c r="I90" s="24"/>
      <c r="J90" s="24"/>
    </row>
    <row r="91" spans="1:10" ht="38.4" hidden="1">
      <c r="A91" s="8" t="s">
        <v>17</v>
      </c>
      <c r="B91" s="8" t="s">
        <v>19</v>
      </c>
      <c r="C91" s="8" t="s">
        <v>20</v>
      </c>
      <c r="D91" s="8" t="s">
        <v>24</v>
      </c>
      <c r="E91" s="8" t="s">
        <v>25</v>
      </c>
      <c r="F91" s="8"/>
      <c r="G91" s="8" t="s">
        <v>21</v>
      </c>
      <c r="H91" s="8" t="s">
        <v>26</v>
      </c>
      <c r="I91" s="8" t="s">
        <v>27</v>
      </c>
      <c r="J91" s="9" t="s">
        <v>18</v>
      </c>
    </row>
    <row r="92" spans="1:10" ht="15.6" hidden="1">
      <c r="A92" s="5"/>
      <c r="B92" s="4"/>
      <c r="C92" s="4"/>
      <c r="D92" s="4"/>
      <c r="E92" s="4"/>
      <c r="F92" s="4"/>
      <c r="G92" s="5"/>
      <c r="H92" s="5"/>
      <c r="I92" s="5"/>
      <c r="J92" s="10">
        <v>0</v>
      </c>
    </row>
    <row r="93" spans="1:10" ht="15.6" hidden="1">
      <c r="A93" s="5">
        <v>2</v>
      </c>
      <c r="B93" s="2"/>
      <c r="C93" s="2"/>
      <c r="D93" s="2"/>
      <c r="E93" s="2"/>
      <c r="F93" s="2"/>
      <c r="G93" s="2"/>
      <c r="H93" s="6"/>
      <c r="I93" s="6"/>
      <c r="J93" s="11">
        <v>0</v>
      </c>
    </row>
    <row r="94" spans="1:10" ht="15.6" hidden="1">
      <c r="A94" s="5">
        <v>3</v>
      </c>
      <c r="B94" s="2"/>
      <c r="C94" s="2"/>
      <c r="D94" s="2"/>
      <c r="E94" s="2"/>
      <c r="F94" s="2"/>
      <c r="G94" s="2"/>
      <c r="H94" s="6"/>
      <c r="I94" s="6"/>
      <c r="J94" s="11">
        <v>0</v>
      </c>
    </row>
    <row r="95" spans="1:10" ht="15.6" hidden="1">
      <c r="A95" s="6">
        <v>4</v>
      </c>
      <c r="B95" s="2"/>
      <c r="C95" s="2"/>
      <c r="D95" s="2"/>
      <c r="E95" s="2"/>
      <c r="F95" s="2"/>
      <c r="G95" s="2"/>
      <c r="H95" s="6"/>
      <c r="I95" s="6"/>
      <c r="J95" s="11">
        <v>0</v>
      </c>
    </row>
    <row r="96" spans="1:10" ht="15.6" hidden="1">
      <c r="A96" s="6"/>
      <c r="B96" s="2"/>
      <c r="C96" s="2"/>
      <c r="D96" s="2"/>
      <c r="E96" s="2"/>
      <c r="F96" s="2"/>
      <c r="G96" s="2"/>
      <c r="H96" s="6"/>
      <c r="I96" s="6"/>
      <c r="J96" s="11">
        <v>0</v>
      </c>
    </row>
    <row r="97" spans="1:10" ht="15.6" hidden="1">
      <c r="A97" s="6"/>
      <c r="B97" s="2"/>
      <c r="C97" s="2"/>
      <c r="D97" s="2"/>
      <c r="E97" s="2"/>
      <c r="F97" s="2"/>
      <c r="G97" s="2"/>
      <c r="H97" s="6"/>
      <c r="I97" s="6"/>
      <c r="J97" s="11">
        <v>0</v>
      </c>
    </row>
    <row r="98" spans="1:10" ht="15.6" hidden="1">
      <c r="A98" s="6"/>
      <c r="B98" s="2"/>
      <c r="C98" s="2"/>
      <c r="D98" s="2"/>
      <c r="E98" s="2"/>
      <c r="F98" s="2"/>
      <c r="G98" s="2"/>
      <c r="H98" s="6"/>
      <c r="I98" s="6"/>
      <c r="J98" s="11">
        <v>0</v>
      </c>
    </row>
    <row r="99" spans="1:10" ht="15.6" hidden="1">
      <c r="A99" s="6"/>
      <c r="B99" s="2"/>
      <c r="C99" s="2"/>
      <c r="D99" s="2"/>
      <c r="E99" s="2"/>
      <c r="F99" s="2"/>
      <c r="G99" s="2"/>
      <c r="H99" s="6"/>
      <c r="I99" s="6"/>
      <c r="J99" s="11">
        <v>0</v>
      </c>
    </row>
    <row r="100" spans="1:10" ht="15.6" hidden="1">
      <c r="A100" s="6"/>
      <c r="B100" s="2"/>
      <c r="C100" s="2"/>
      <c r="D100" s="2"/>
      <c r="E100" s="2"/>
      <c r="F100" s="2"/>
      <c r="G100" s="2"/>
      <c r="H100" s="6"/>
      <c r="I100" s="6"/>
      <c r="J100" s="11">
        <v>0</v>
      </c>
    </row>
    <row r="101" spans="1:10" ht="15.6" hidden="1">
      <c r="A101" s="6"/>
      <c r="B101" s="2"/>
      <c r="C101" s="2"/>
      <c r="D101" s="2"/>
      <c r="E101" s="2"/>
      <c r="F101" s="2"/>
      <c r="G101" s="2"/>
      <c r="H101" s="6"/>
      <c r="I101" s="6"/>
      <c r="J101" s="11">
        <v>0</v>
      </c>
    </row>
    <row r="102" spans="1:10" ht="15.6" hidden="1">
      <c r="A102" s="6"/>
      <c r="B102" s="2"/>
      <c r="C102" s="2"/>
      <c r="D102" s="2"/>
      <c r="E102" s="2"/>
      <c r="F102" s="2"/>
      <c r="G102" s="2"/>
      <c r="H102" s="6"/>
      <c r="I102" s="6"/>
      <c r="J102" s="11">
        <v>0</v>
      </c>
    </row>
    <row r="103" spans="1:10" ht="15.6" hidden="1">
      <c r="A103" s="6"/>
      <c r="B103" s="2"/>
      <c r="C103" s="2"/>
      <c r="D103" s="2"/>
      <c r="E103" s="2"/>
      <c r="F103" s="2"/>
      <c r="G103" s="2"/>
      <c r="H103" s="6"/>
      <c r="I103" s="6"/>
      <c r="J103" s="11">
        <v>0</v>
      </c>
    </row>
    <row r="104" spans="1:10" ht="15.6" hidden="1">
      <c r="A104" s="6"/>
      <c r="B104" s="2"/>
      <c r="C104" s="2"/>
      <c r="D104" s="2"/>
      <c r="E104" s="2"/>
      <c r="F104" s="2"/>
      <c r="G104" s="2"/>
      <c r="H104" s="6"/>
      <c r="I104" s="6"/>
      <c r="J104" s="11">
        <v>0</v>
      </c>
    </row>
    <row r="105" spans="1:10" ht="15.6" hidden="1">
      <c r="A105" s="6"/>
      <c r="B105" s="2"/>
      <c r="C105" s="2"/>
      <c r="D105" s="2"/>
      <c r="E105" s="2"/>
      <c r="F105" s="2"/>
      <c r="G105" s="2"/>
      <c r="H105" s="6"/>
      <c r="I105" s="6"/>
      <c r="J105" s="11">
        <v>0</v>
      </c>
    </row>
    <row r="106" spans="1:10" ht="15.6" hidden="1">
      <c r="A106" s="6"/>
      <c r="B106" s="2"/>
      <c r="C106" s="2"/>
      <c r="D106" s="2"/>
      <c r="E106" s="2"/>
      <c r="F106" s="2"/>
      <c r="G106" s="2"/>
      <c r="H106" s="6"/>
      <c r="I106" s="6"/>
      <c r="J106" s="11">
        <v>0</v>
      </c>
    </row>
    <row r="107" spans="1:10" ht="15.6" hidden="1">
      <c r="A107" s="6"/>
      <c r="B107" s="2"/>
      <c r="C107" s="2"/>
      <c r="D107" s="2"/>
      <c r="E107" s="2"/>
      <c r="F107" s="2"/>
      <c r="G107" s="2"/>
      <c r="H107" s="6"/>
      <c r="I107" s="6"/>
      <c r="J107" s="11">
        <v>0</v>
      </c>
    </row>
    <row r="108" spans="1:10" ht="15.6" hidden="1">
      <c r="A108" s="6"/>
      <c r="B108" s="2"/>
      <c r="C108" s="2"/>
      <c r="D108" s="2"/>
      <c r="E108" s="2"/>
      <c r="F108" s="2"/>
      <c r="G108" s="2"/>
      <c r="H108" s="6"/>
      <c r="I108" s="6"/>
      <c r="J108" s="11">
        <v>0</v>
      </c>
    </row>
    <row r="109" spans="1:10" ht="15.6" hidden="1">
      <c r="A109" s="6"/>
      <c r="B109" s="2"/>
      <c r="C109" s="2"/>
      <c r="D109" s="2"/>
      <c r="E109" s="2"/>
      <c r="F109" s="2"/>
      <c r="G109" s="2"/>
      <c r="H109" s="6"/>
      <c r="I109" s="6"/>
      <c r="J109" s="11">
        <v>0</v>
      </c>
    </row>
    <row r="110" spans="1:10" ht="15.6" hidden="1">
      <c r="A110" s="6"/>
      <c r="B110" s="2"/>
      <c r="C110" s="2"/>
      <c r="D110" s="2"/>
      <c r="E110" s="2"/>
      <c r="F110" s="2"/>
      <c r="G110" s="2"/>
      <c r="H110" s="6"/>
      <c r="I110" s="6"/>
      <c r="J110" s="11">
        <v>0</v>
      </c>
    </row>
    <row r="111" spans="1:10" ht="15.6" hidden="1">
      <c r="A111" s="6"/>
      <c r="B111" s="2"/>
      <c r="C111" s="2"/>
      <c r="D111" s="2"/>
      <c r="E111" s="2"/>
      <c r="F111" s="2"/>
      <c r="G111" s="2"/>
      <c r="H111" s="6"/>
      <c r="I111" s="6"/>
      <c r="J111" s="11">
        <v>0</v>
      </c>
    </row>
    <row r="112" spans="1:10" ht="15.6" hidden="1">
      <c r="A112" s="6"/>
      <c r="B112" s="2"/>
      <c r="C112" s="2"/>
      <c r="D112" s="2"/>
      <c r="E112" s="2"/>
      <c r="F112" s="2"/>
      <c r="G112" s="2"/>
      <c r="H112" s="6"/>
      <c r="I112" s="6"/>
      <c r="J112" s="11">
        <v>0</v>
      </c>
    </row>
    <row r="113" spans="1:10" ht="15.6" hidden="1">
      <c r="A113" s="6"/>
      <c r="B113" s="2"/>
      <c r="C113" s="2"/>
      <c r="D113" s="2"/>
      <c r="E113" s="2"/>
      <c r="F113" s="2"/>
      <c r="G113" s="2"/>
      <c r="H113" s="6"/>
      <c r="I113" s="6"/>
      <c r="J113" s="11">
        <v>0</v>
      </c>
    </row>
    <row r="114" spans="1:10" ht="15.6" hidden="1">
      <c r="A114" s="6"/>
      <c r="B114" s="2"/>
      <c r="C114" s="2"/>
      <c r="D114" s="2"/>
      <c r="E114" s="2"/>
      <c r="F114" s="2"/>
      <c r="G114" s="2"/>
      <c r="H114" s="6"/>
      <c r="I114" s="6"/>
      <c r="J114" s="11">
        <v>0</v>
      </c>
    </row>
    <row r="115" spans="1:10" ht="15.6" hidden="1">
      <c r="A115" s="6"/>
      <c r="B115" s="2"/>
      <c r="C115" s="2"/>
      <c r="D115" s="2"/>
      <c r="E115" s="2"/>
      <c r="F115" s="2"/>
      <c r="G115" s="2"/>
      <c r="H115" s="6"/>
      <c r="I115" s="6"/>
      <c r="J115" s="11">
        <v>0</v>
      </c>
    </row>
    <row r="116" spans="1:10" ht="15.6" hidden="1">
      <c r="A116" s="6"/>
      <c r="B116" s="2"/>
      <c r="C116" s="2"/>
      <c r="D116" s="2"/>
      <c r="E116" s="2"/>
      <c r="F116" s="2"/>
      <c r="G116" s="2"/>
      <c r="H116" s="6"/>
      <c r="I116" s="6"/>
      <c r="J116" s="11">
        <v>0</v>
      </c>
    </row>
    <row r="117" spans="1:10" ht="15.6" hidden="1">
      <c r="A117" s="7"/>
      <c r="B117" s="3"/>
      <c r="C117" s="3"/>
      <c r="D117" s="3"/>
      <c r="E117" s="3"/>
      <c r="F117" s="3"/>
      <c r="G117" s="3"/>
      <c r="H117" s="7"/>
      <c r="I117" s="7"/>
      <c r="J117" s="12">
        <v>0</v>
      </c>
    </row>
    <row r="119" spans="1:10" ht="15.6" hidden="1">
      <c r="D119" s="21" t="s">
        <v>68</v>
      </c>
      <c r="E119" s="22"/>
      <c r="F119" s="22"/>
      <c r="G119" s="23"/>
      <c r="H119" s="24" t="s">
        <v>22</v>
      </c>
      <c r="I119" s="24"/>
      <c r="J119" s="24"/>
    </row>
    <row r="120" spans="1:10" ht="38.4" hidden="1">
      <c r="A120" s="8" t="s">
        <v>17</v>
      </c>
      <c r="B120" s="8" t="s">
        <v>19</v>
      </c>
      <c r="C120" s="8" t="s">
        <v>20</v>
      </c>
      <c r="D120" s="8" t="s">
        <v>24</v>
      </c>
      <c r="E120" s="8" t="s">
        <v>25</v>
      </c>
      <c r="F120" s="8"/>
      <c r="G120" s="8" t="s">
        <v>21</v>
      </c>
      <c r="H120" s="8" t="s">
        <v>26</v>
      </c>
      <c r="I120" s="8" t="s">
        <v>27</v>
      </c>
      <c r="J120" s="9" t="s">
        <v>18</v>
      </c>
    </row>
    <row r="121" spans="1:10" ht="15.6" hidden="1">
      <c r="A121" s="5">
        <v>1</v>
      </c>
      <c r="B121" s="4"/>
      <c r="C121" s="4"/>
      <c r="D121" s="4"/>
      <c r="E121" s="4"/>
      <c r="F121" s="4"/>
      <c r="G121" s="4"/>
      <c r="H121" s="5"/>
      <c r="I121" s="5"/>
      <c r="J121" s="10">
        <v>0</v>
      </c>
    </row>
    <row r="122" spans="1:10" ht="15.6" hidden="1">
      <c r="A122" s="5" t="s">
        <v>104</v>
      </c>
      <c r="B122" s="2"/>
      <c r="C122" s="2"/>
      <c r="D122" s="2"/>
      <c r="E122" s="2"/>
      <c r="F122" s="2"/>
      <c r="G122" s="2"/>
      <c r="H122" s="6"/>
      <c r="I122" s="6"/>
      <c r="J122" s="11">
        <v>0</v>
      </c>
    </row>
    <row r="123" spans="1:10" ht="15.6" hidden="1">
      <c r="A123" s="5" t="s">
        <v>104</v>
      </c>
      <c r="B123" s="2"/>
      <c r="C123" s="2"/>
      <c r="D123" s="2"/>
      <c r="E123" s="2"/>
      <c r="F123" s="2"/>
      <c r="G123" s="2"/>
      <c r="H123" s="6"/>
      <c r="I123" s="6"/>
      <c r="J123" s="11">
        <v>0</v>
      </c>
    </row>
    <row r="124" spans="1:10" ht="15.6" hidden="1">
      <c r="A124" s="6">
        <v>4</v>
      </c>
      <c r="B124" s="2"/>
      <c r="C124" s="2"/>
      <c r="D124" s="2"/>
      <c r="E124" s="2"/>
      <c r="F124" s="2"/>
      <c r="G124" s="2"/>
      <c r="H124" s="6"/>
      <c r="I124" s="6"/>
      <c r="J124" s="11">
        <v>0</v>
      </c>
    </row>
    <row r="125" spans="1:10" ht="15.6" hidden="1">
      <c r="A125" s="5">
        <v>5</v>
      </c>
      <c r="B125" s="2"/>
      <c r="C125" s="2"/>
      <c r="D125" s="2"/>
      <c r="E125" s="2"/>
      <c r="F125" s="2"/>
      <c r="G125" s="2"/>
      <c r="H125" s="6"/>
      <c r="I125" s="6"/>
      <c r="J125" s="11">
        <v>0</v>
      </c>
    </row>
    <row r="126" spans="1:10" ht="15.6" hidden="1">
      <c r="A126" s="5">
        <v>6</v>
      </c>
      <c r="B126" s="2"/>
      <c r="C126" s="2"/>
      <c r="D126" s="2"/>
      <c r="E126" s="2"/>
      <c r="F126" s="2"/>
      <c r="G126" s="2"/>
      <c r="H126" s="6"/>
      <c r="I126" s="6"/>
      <c r="J126" s="11">
        <v>0</v>
      </c>
    </row>
    <row r="127" spans="1:10" ht="15.6" hidden="1">
      <c r="A127" s="6"/>
      <c r="B127" s="2"/>
      <c r="C127" s="2"/>
      <c r="D127" s="2"/>
      <c r="E127" s="2"/>
      <c r="F127" s="2"/>
      <c r="G127" s="2"/>
      <c r="H127" s="6"/>
      <c r="I127" s="6"/>
      <c r="J127" s="11">
        <v>0</v>
      </c>
    </row>
    <row r="128" spans="1:10" ht="15.6" hidden="1">
      <c r="A128" s="6"/>
      <c r="B128" s="2"/>
      <c r="C128" s="2"/>
      <c r="D128" s="2"/>
      <c r="E128" s="2"/>
      <c r="F128" s="2"/>
      <c r="G128" s="2"/>
      <c r="H128" s="6"/>
      <c r="I128" s="6"/>
      <c r="J128" s="11">
        <v>0</v>
      </c>
    </row>
    <row r="129" spans="1:10" ht="15.6" hidden="1">
      <c r="A129" s="6"/>
      <c r="B129" s="2"/>
      <c r="C129" s="2"/>
      <c r="D129" s="2"/>
      <c r="E129" s="2"/>
      <c r="F129" s="2"/>
      <c r="G129" s="2"/>
      <c r="H129" s="6"/>
      <c r="I129" s="6"/>
      <c r="J129" s="11">
        <v>0</v>
      </c>
    </row>
    <row r="130" spans="1:10" ht="15.6" hidden="1">
      <c r="A130" s="7"/>
      <c r="B130" s="3"/>
      <c r="C130" s="3"/>
      <c r="D130" s="3"/>
      <c r="E130" s="3"/>
      <c r="F130" s="3"/>
      <c r="G130" s="3"/>
      <c r="H130" s="7"/>
      <c r="I130" s="7"/>
      <c r="J130" s="12">
        <v>0</v>
      </c>
    </row>
    <row r="131" spans="1:10" hidden="1"/>
    <row r="132" spans="1:10" ht="15.6">
      <c r="D132" s="21" t="s">
        <v>100</v>
      </c>
      <c r="E132" s="22"/>
      <c r="F132" s="22"/>
      <c r="G132" s="23"/>
      <c r="H132" s="24" t="s">
        <v>22</v>
      </c>
      <c r="I132" s="24"/>
      <c r="J132" s="24"/>
    </row>
    <row r="133" spans="1:10" ht="38.4">
      <c r="A133" s="8" t="s">
        <v>17</v>
      </c>
      <c r="B133" s="8" t="s">
        <v>19</v>
      </c>
      <c r="C133" s="8" t="s">
        <v>20</v>
      </c>
      <c r="D133" s="8" t="s">
        <v>24</v>
      </c>
      <c r="E133" s="8" t="s">
        <v>25</v>
      </c>
      <c r="F133" s="8"/>
      <c r="G133" s="8" t="s">
        <v>21</v>
      </c>
      <c r="H133" s="8" t="s">
        <v>26</v>
      </c>
      <c r="I133" s="8" t="s">
        <v>27</v>
      </c>
      <c r="J133" s="9" t="s">
        <v>18</v>
      </c>
    </row>
    <row r="134" spans="1:10" ht="15.6">
      <c r="A134" s="5">
        <v>1</v>
      </c>
      <c r="B134" s="4" t="s">
        <v>29</v>
      </c>
      <c r="C134" s="4" t="s">
        <v>95</v>
      </c>
      <c r="D134" s="4" t="s">
        <v>96</v>
      </c>
      <c r="E134" s="4" t="s">
        <v>97</v>
      </c>
      <c r="F134" s="4" t="s">
        <v>69</v>
      </c>
      <c r="G134" s="5" t="s">
        <v>38</v>
      </c>
      <c r="H134" s="5">
        <v>43</v>
      </c>
      <c r="I134" s="5"/>
      <c r="J134" s="10">
        <v>43</v>
      </c>
    </row>
    <row r="135" spans="1:10" ht="15.6">
      <c r="A135" s="5">
        <v>2</v>
      </c>
      <c r="B135" s="2" t="s">
        <v>51</v>
      </c>
      <c r="C135" s="2" t="s">
        <v>98</v>
      </c>
      <c r="D135" s="2" t="s">
        <v>133</v>
      </c>
      <c r="E135" s="2" t="s">
        <v>124</v>
      </c>
      <c r="F135" s="2" t="s">
        <v>262</v>
      </c>
      <c r="G135" s="6" t="s">
        <v>82</v>
      </c>
      <c r="H135" s="6">
        <v>41</v>
      </c>
      <c r="I135" s="6"/>
      <c r="J135" s="11">
        <v>41</v>
      </c>
    </row>
    <row r="136" spans="1:10" ht="15.6">
      <c r="A136" s="5">
        <v>3</v>
      </c>
      <c r="B136" s="2" t="s">
        <v>89</v>
      </c>
      <c r="C136" s="2" t="s">
        <v>90</v>
      </c>
      <c r="D136" s="2" t="s">
        <v>151</v>
      </c>
      <c r="E136" s="2" t="s">
        <v>59</v>
      </c>
      <c r="F136" s="2" t="s">
        <v>69</v>
      </c>
      <c r="G136" s="6" t="s">
        <v>38</v>
      </c>
      <c r="H136" s="6">
        <v>33</v>
      </c>
      <c r="I136" s="6"/>
      <c r="J136" s="11">
        <v>33</v>
      </c>
    </row>
    <row r="137" spans="1:10" ht="15.6">
      <c r="A137" s="6">
        <v>4</v>
      </c>
      <c r="B137" s="2" t="s">
        <v>268</v>
      </c>
      <c r="C137" s="2" t="s">
        <v>269</v>
      </c>
      <c r="D137" s="2" t="s">
        <v>40</v>
      </c>
      <c r="E137" s="2" t="s">
        <v>124</v>
      </c>
      <c r="F137" s="2" t="s">
        <v>127</v>
      </c>
      <c r="G137" s="6" t="s">
        <v>38</v>
      </c>
      <c r="H137" s="6">
        <v>32</v>
      </c>
      <c r="I137" s="6"/>
      <c r="J137" s="11">
        <v>32</v>
      </c>
    </row>
    <row r="138" spans="1:10" ht="15.6">
      <c r="A138" s="5">
        <v>5</v>
      </c>
      <c r="B138" s="2" t="s">
        <v>8</v>
      </c>
      <c r="C138" s="2" t="s">
        <v>144</v>
      </c>
      <c r="D138" s="2" t="s">
        <v>84</v>
      </c>
      <c r="E138" s="2" t="s">
        <v>93</v>
      </c>
      <c r="F138" s="2" t="s">
        <v>70</v>
      </c>
      <c r="G138" s="6" t="s">
        <v>38</v>
      </c>
      <c r="H138" s="6">
        <v>31</v>
      </c>
      <c r="I138" s="6"/>
      <c r="J138" s="11">
        <v>31</v>
      </c>
    </row>
    <row r="139" spans="1:10" ht="15.6">
      <c r="A139" s="5">
        <v>6</v>
      </c>
      <c r="B139" s="2" t="s">
        <v>113</v>
      </c>
      <c r="C139" s="2" t="s">
        <v>132</v>
      </c>
      <c r="D139" s="2" t="s">
        <v>40</v>
      </c>
      <c r="E139" s="2" t="s">
        <v>61</v>
      </c>
      <c r="F139" s="2" t="s">
        <v>69</v>
      </c>
      <c r="G139" s="6" t="s">
        <v>38</v>
      </c>
      <c r="H139" s="6">
        <v>31</v>
      </c>
      <c r="I139" s="6"/>
      <c r="J139" s="11">
        <v>31</v>
      </c>
    </row>
    <row r="140" spans="1:10" ht="15.6">
      <c r="A140" s="6">
        <v>7</v>
      </c>
      <c r="B140" s="2" t="s">
        <v>85</v>
      </c>
      <c r="C140" s="2" t="s">
        <v>277</v>
      </c>
      <c r="D140" s="2" t="s">
        <v>41</v>
      </c>
      <c r="E140" s="2" t="s">
        <v>50</v>
      </c>
      <c r="F140" s="2" t="s">
        <v>69</v>
      </c>
      <c r="G140" s="6" t="s">
        <v>13</v>
      </c>
      <c r="H140" s="6">
        <v>23</v>
      </c>
      <c r="I140" s="6"/>
      <c r="J140" s="11">
        <v>23</v>
      </c>
    </row>
    <row r="141" spans="1:10" ht="15.6">
      <c r="A141" s="5">
        <v>8</v>
      </c>
      <c r="B141" s="2" t="s">
        <v>170</v>
      </c>
      <c r="C141" s="2" t="s">
        <v>204</v>
      </c>
      <c r="D141" s="2" t="s">
        <v>45</v>
      </c>
      <c r="E141" s="2" t="s">
        <v>123</v>
      </c>
      <c r="F141" s="2" t="s">
        <v>70</v>
      </c>
      <c r="G141" s="6" t="s">
        <v>38</v>
      </c>
      <c r="H141" s="6">
        <v>22</v>
      </c>
      <c r="I141" s="6"/>
      <c r="J141" s="11">
        <v>22</v>
      </c>
    </row>
    <row r="142" spans="1:10" ht="15.6">
      <c r="A142" s="5">
        <v>9</v>
      </c>
      <c r="B142" s="2" t="s">
        <v>205</v>
      </c>
      <c r="C142" s="2" t="s">
        <v>32</v>
      </c>
      <c r="D142" s="2" t="s">
        <v>44</v>
      </c>
      <c r="E142" s="2" t="s">
        <v>253</v>
      </c>
      <c r="F142" s="2" t="s">
        <v>69</v>
      </c>
      <c r="G142" s="6" t="s">
        <v>82</v>
      </c>
      <c r="H142" s="6">
        <v>21</v>
      </c>
      <c r="I142" s="6"/>
      <c r="J142" s="11">
        <v>21</v>
      </c>
    </row>
    <row r="143" spans="1:10" ht="15.6">
      <c r="A143" s="6">
        <v>10</v>
      </c>
      <c r="B143" s="2" t="s">
        <v>111</v>
      </c>
      <c r="C143" s="2" t="s">
        <v>112</v>
      </c>
      <c r="D143" s="2" t="s">
        <v>233</v>
      </c>
      <c r="E143" s="2" t="s">
        <v>245</v>
      </c>
      <c r="F143" s="2" t="s">
        <v>69</v>
      </c>
      <c r="G143" s="6" t="s">
        <v>82</v>
      </c>
      <c r="H143" s="6">
        <v>8</v>
      </c>
      <c r="I143" s="6"/>
      <c r="J143" s="11">
        <v>8</v>
      </c>
    </row>
    <row r="144" spans="1:10" ht="15.6" hidden="1">
      <c r="A144" s="5">
        <v>11</v>
      </c>
      <c r="B144" s="2"/>
      <c r="C144" s="2"/>
      <c r="D144" s="2"/>
      <c r="E144" s="2"/>
      <c r="F144" s="2"/>
      <c r="G144" s="6"/>
      <c r="H144" s="6"/>
      <c r="I144" s="6"/>
      <c r="J144" s="11">
        <v>0</v>
      </c>
    </row>
    <row r="145" spans="1:10" ht="15.6" hidden="1">
      <c r="A145" s="5">
        <v>12</v>
      </c>
      <c r="B145" s="2"/>
      <c r="C145" s="2"/>
      <c r="D145" s="2"/>
      <c r="E145" s="2"/>
      <c r="F145" s="2"/>
      <c r="G145" s="6"/>
      <c r="H145" s="6"/>
      <c r="I145" s="6"/>
      <c r="J145" s="11">
        <v>0</v>
      </c>
    </row>
    <row r="146" spans="1:10" ht="15.6" hidden="1">
      <c r="A146" s="6">
        <v>13</v>
      </c>
      <c r="B146" s="2"/>
      <c r="C146" s="2"/>
      <c r="D146" s="2"/>
      <c r="E146" s="2"/>
      <c r="F146" s="2"/>
      <c r="G146" s="6"/>
      <c r="H146" s="6"/>
      <c r="I146" s="6"/>
      <c r="J146" s="11">
        <v>0</v>
      </c>
    </row>
    <row r="147" spans="1:10" ht="15.6" hidden="1">
      <c r="A147" s="6"/>
      <c r="B147" s="2"/>
      <c r="C147" s="2"/>
      <c r="D147" s="2"/>
      <c r="E147" s="2"/>
      <c r="F147" s="2"/>
      <c r="G147" s="2"/>
      <c r="H147" s="6"/>
      <c r="I147" s="6"/>
      <c r="J147" s="11">
        <v>0</v>
      </c>
    </row>
    <row r="148" spans="1:10" ht="15.6" hidden="1">
      <c r="A148" s="6"/>
      <c r="B148" s="2"/>
      <c r="C148" s="2"/>
      <c r="D148" s="2"/>
      <c r="E148" s="2"/>
      <c r="F148" s="2"/>
      <c r="G148" s="2"/>
      <c r="H148" s="6"/>
      <c r="I148" s="6"/>
      <c r="J148" s="11">
        <v>0</v>
      </c>
    </row>
    <row r="150" spans="1:10" ht="15.6" hidden="1">
      <c r="D150" s="21" t="s">
        <v>102</v>
      </c>
      <c r="E150" s="22"/>
      <c r="F150" s="22"/>
      <c r="G150" s="23"/>
      <c r="H150" s="24" t="s">
        <v>22</v>
      </c>
      <c r="I150" s="24"/>
      <c r="J150" s="24"/>
    </row>
    <row r="151" spans="1:10" ht="38.4" hidden="1">
      <c r="A151" s="8" t="s">
        <v>17</v>
      </c>
      <c r="B151" s="8" t="s">
        <v>19</v>
      </c>
      <c r="C151" s="8" t="s">
        <v>20</v>
      </c>
      <c r="D151" s="8" t="s">
        <v>24</v>
      </c>
      <c r="E151" s="8" t="s">
        <v>25</v>
      </c>
      <c r="F151" s="8"/>
      <c r="G151" s="8" t="s">
        <v>21</v>
      </c>
      <c r="H151" s="8" t="s">
        <v>26</v>
      </c>
      <c r="I151" s="8" t="s">
        <v>27</v>
      </c>
      <c r="J151" s="9" t="s">
        <v>18</v>
      </c>
    </row>
    <row r="152" spans="1:10" ht="15.6" hidden="1">
      <c r="A152" s="6">
        <v>1</v>
      </c>
      <c r="B152" s="2" t="s">
        <v>116</v>
      </c>
      <c r="C152" s="2" t="s">
        <v>103</v>
      </c>
      <c r="D152" s="2" t="s">
        <v>4</v>
      </c>
      <c r="E152" s="2" t="s">
        <v>92</v>
      </c>
      <c r="F152" s="2"/>
      <c r="G152" s="6" t="s">
        <v>82</v>
      </c>
      <c r="H152" s="6"/>
      <c r="I152" s="6"/>
      <c r="J152" s="11">
        <v>0</v>
      </c>
    </row>
    <row r="153" spans="1:10" ht="15.6" hidden="1">
      <c r="A153" s="5">
        <v>2</v>
      </c>
      <c r="B153" s="2" t="s">
        <v>117</v>
      </c>
      <c r="C153" s="2" t="s">
        <v>103</v>
      </c>
      <c r="D153" s="2" t="s">
        <v>122</v>
      </c>
      <c r="E153" s="2" t="s">
        <v>92</v>
      </c>
      <c r="F153" s="2"/>
      <c r="G153" s="6" t="s">
        <v>82</v>
      </c>
      <c r="H153" s="6"/>
      <c r="I153" s="6"/>
      <c r="J153" s="11">
        <v>0</v>
      </c>
    </row>
    <row r="154" spans="1:10" ht="15.6" hidden="1">
      <c r="A154" s="5">
        <v>3</v>
      </c>
      <c r="B154" s="2" t="s">
        <v>118</v>
      </c>
      <c r="C154" s="2" t="s">
        <v>119</v>
      </c>
      <c r="D154" s="2" t="s">
        <v>4</v>
      </c>
      <c r="E154" s="2" t="s">
        <v>92</v>
      </c>
      <c r="F154" s="2"/>
      <c r="G154" s="6" t="s">
        <v>82</v>
      </c>
      <c r="H154" s="6"/>
      <c r="I154" s="6"/>
      <c r="J154" s="11">
        <v>0</v>
      </c>
    </row>
    <row r="155" spans="1:10" ht="15.6" hidden="1">
      <c r="A155" s="6">
        <v>4</v>
      </c>
      <c r="B155" s="2"/>
      <c r="C155" s="2"/>
      <c r="D155" s="2"/>
      <c r="E155" s="2"/>
      <c r="F155" s="2"/>
      <c r="G155" s="2"/>
      <c r="H155" s="6"/>
      <c r="I155" s="6"/>
      <c r="J155" s="11">
        <v>0</v>
      </c>
    </row>
    <row r="157" spans="1:10" ht="15.6">
      <c r="D157" s="21" t="s">
        <v>180</v>
      </c>
      <c r="E157" s="22"/>
      <c r="F157" s="22"/>
      <c r="G157" s="23"/>
      <c r="H157" s="24" t="s">
        <v>22</v>
      </c>
      <c r="I157" s="24"/>
      <c r="J157" s="24"/>
    </row>
    <row r="158" spans="1:10" ht="38.4">
      <c r="A158" s="8" t="s">
        <v>17</v>
      </c>
      <c r="B158" s="8" t="s">
        <v>19</v>
      </c>
      <c r="C158" s="8" t="s">
        <v>20</v>
      </c>
      <c r="D158" s="8" t="s">
        <v>24</v>
      </c>
      <c r="E158" s="8" t="s">
        <v>25</v>
      </c>
      <c r="F158" s="8"/>
      <c r="G158" s="8" t="s">
        <v>21</v>
      </c>
      <c r="H158" s="8" t="s">
        <v>26</v>
      </c>
      <c r="I158" s="8" t="s">
        <v>27</v>
      </c>
      <c r="J158" s="9" t="s">
        <v>18</v>
      </c>
    </row>
    <row r="159" spans="1:10" ht="15.6">
      <c r="A159" s="5">
        <v>1</v>
      </c>
      <c r="B159" s="4" t="s">
        <v>190</v>
      </c>
      <c r="C159" s="4" t="s">
        <v>191</v>
      </c>
      <c r="D159" s="4" t="s">
        <v>40</v>
      </c>
      <c r="E159" s="4" t="s">
        <v>246</v>
      </c>
      <c r="F159" s="4" t="s">
        <v>69</v>
      </c>
      <c r="G159" s="5" t="s">
        <v>82</v>
      </c>
      <c r="H159" s="5">
        <v>37</v>
      </c>
      <c r="I159" s="5"/>
      <c r="J159" s="10">
        <v>37</v>
      </c>
    </row>
    <row r="160" spans="1:10" ht="15.6">
      <c r="A160" s="5">
        <v>2</v>
      </c>
      <c r="B160" s="2" t="s">
        <v>270</v>
      </c>
      <c r="C160" s="2" t="s">
        <v>271</v>
      </c>
      <c r="D160" s="2" t="s">
        <v>40</v>
      </c>
      <c r="E160" s="2" t="s">
        <v>273</v>
      </c>
      <c r="F160" s="2" t="s">
        <v>69</v>
      </c>
      <c r="G160" s="6" t="s">
        <v>13</v>
      </c>
      <c r="H160" s="6">
        <v>36</v>
      </c>
      <c r="I160" s="6"/>
      <c r="J160" s="11">
        <v>36</v>
      </c>
    </row>
    <row r="161" spans="1:10" ht="15.6">
      <c r="A161" s="5">
        <v>3</v>
      </c>
      <c r="B161" s="2" t="s">
        <v>197</v>
      </c>
      <c r="C161" s="2" t="s">
        <v>198</v>
      </c>
      <c r="D161" s="2" t="s">
        <v>41</v>
      </c>
      <c r="E161" s="2" t="s">
        <v>101</v>
      </c>
      <c r="F161" s="2" t="s">
        <v>263</v>
      </c>
      <c r="G161" s="6" t="s">
        <v>38</v>
      </c>
      <c r="H161" s="6">
        <v>34</v>
      </c>
      <c r="I161" s="6"/>
      <c r="J161" s="11">
        <v>34</v>
      </c>
    </row>
    <row r="162" spans="1:10" ht="15.6">
      <c r="A162" s="6">
        <v>4</v>
      </c>
      <c r="B162" s="2" t="s">
        <v>163</v>
      </c>
      <c r="C162" s="2" t="s">
        <v>162</v>
      </c>
      <c r="D162" s="2" t="s">
        <v>41</v>
      </c>
      <c r="E162" s="2" t="s">
        <v>124</v>
      </c>
      <c r="F162" s="2" t="s">
        <v>71</v>
      </c>
      <c r="G162" s="6" t="s">
        <v>38</v>
      </c>
      <c r="H162" s="6">
        <v>32</v>
      </c>
      <c r="I162" s="6"/>
      <c r="J162" s="11">
        <v>32</v>
      </c>
    </row>
    <row r="163" spans="1:10" ht="15.6">
      <c r="A163" s="5">
        <v>5</v>
      </c>
      <c r="B163" s="2" t="s">
        <v>156</v>
      </c>
      <c r="C163" s="2" t="s">
        <v>155</v>
      </c>
      <c r="D163" s="2" t="s">
        <v>40</v>
      </c>
      <c r="E163" s="2" t="s">
        <v>86</v>
      </c>
      <c r="F163" s="2" t="s">
        <v>69</v>
      </c>
      <c r="G163" s="6" t="s">
        <v>13</v>
      </c>
      <c r="H163" s="6">
        <v>26</v>
      </c>
      <c r="I163" s="6"/>
      <c r="J163" s="11">
        <v>26</v>
      </c>
    </row>
    <row r="164" spans="1:10" ht="15.6">
      <c r="A164" s="5">
        <v>6</v>
      </c>
      <c r="B164" s="2" t="s">
        <v>160</v>
      </c>
      <c r="C164" s="2" t="s">
        <v>159</v>
      </c>
      <c r="D164" s="2" t="s">
        <v>45</v>
      </c>
      <c r="E164" s="2" t="s">
        <v>255</v>
      </c>
      <c r="F164" s="2" t="s">
        <v>70</v>
      </c>
      <c r="G164" s="6" t="s">
        <v>13</v>
      </c>
      <c r="H164" s="6">
        <v>24</v>
      </c>
      <c r="I164" s="6"/>
      <c r="J164" s="11">
        <v>24</v>
      </c>
    </row>
    <row r="165" spans="1:10" ht="15.6">
      <c r="A165" s="6">
        <v>7</v>
      </c>
      <c r="B165" s="2" t="s">
        <v>167</v>
      </c>
      <c r="C165" s="2" t="s">
        <v>166</v>
      </c>
      <c r="D165" s="2" t="s">
        <v>84</v>
      </c>
      <c r="E165" s="2" t="s">
        <v>59</v>
      </c>
      <c r="F165" s="2" t="s">
        <v>70</v>
      </c>
      <c r="G165" s="6" t="s">
        <v>39</v>
      </c>
      <c r="H165" s="6">
        <v>24</v>
      </c>
      <c r="I165" s="6"/>
      <c r="J165" s="11">
        <v>24</v>
      </c>
    </row>
    <row r="166" spans="1:10" ht="15.6">
      <c r="A166" s="5">
        <v>8</v>
      </c>
      <c r="B166" s="2" t="s">
        <v>210</v>
      </c>
      <c r="C166" s="2" t="s">
        <v>211</v>
      </c>
      <c r="D166" s="2" t="s">
        <v>40</v>
      </c>
      <c r="E166" s="2" t="s">
        <v>48</v>
      </c>
      <c r="F166" s="2" t="s">
        <v>69</v>
      </c>
      <c r="G166" s="6" t="s">
        <v>13</v>
      </c>
      <c r="H166" s="6">
        <v>20</v>
      </c>
      <c r="I166" s="6"/>
      <c r="J166" s="11">
        <v>20</v>
      </c>
    </row>
    <row r="167" spans="1:10" ht="15.6">
      <c r="A167" s="5">
        <v>9</v>
      </c>
      <c r="B167" s="2" t="s">
        <v>217</v>
      </c>
      <c r="C167" s="2" t="s">
        <v>218</v>
      </c>
      <c r="D167" s="2" t="s">
        <v>240</v>
      </c>
      <c r="E167" s="2" t="s">
        <v>259</v>
      </c>
      <c r="F167" s="2" t="s">
        <v>69</v>
      </c>
      <c r="G167" s="6" t="s">
        <v>13</v>
      </c>
      <c r="H167" s="6"/>
      <c r="I167" s="6"/>
      <c r="J167" s="11">
        <v>0</v>
      </c>
    </row>
    <row r="168" spans="1:10" ht="15.6" hidden="1">
      <c r="A168" s="6">
        <v>10</v>
      </c>
      <c r="B168" s="2"/>
      <c r="C168" s="2"/>
      <c r="D168" s="2"/>
      <c r="E168" s="2"/>
      <c r="F168" s="2"/>
      <c r="G168" s="6"/>
      <c r="H168" s="6"/>
      <c r="I168" s="6"/>
      <c r="J168" s="11">
        <v>0</v>
      </c>
    </row>
    <row r="169" spans="1:10" ht="15.6" hidden="1">
      <c r="A169" s="5">
        <v>11</v>
      </c>
      <c r="B169" s="2"/>
      <c r="C169" s="2"/>
      <c r="D169" s="2"/>
      <c r="E169" s="2"/>
      <c r="F169" s="2"/>
      <c r="G169" s="6"/>
      <c r="H169" s="6"/>
      <c r="I169" s="6"/>
      <c r="J169" s="11">
        <v>0</v>
      </c>
    </row>
    <row r="170" spans="1:10" ht="15.6" hidden="1">
      <c r="A170" s="5">
        <v>12</v>
      </c>
      <c r="B170" s="2"/>
      <c r="C170" s="2"/>
      <c r="D170" s="2"/>
      <c r="E170" s="2"/>
      <c r="F170" s="2"/>
      <c r="G170" s="6"/>
      <c r="H170" s="6"/>
      <c r="I170" s="6"/>
      <c r="J170" s="11">
        <v>0</v>
      </c>
    </row>
    <row r="171" spans="1:10" ht="15.6" hidden="1">
      <c r="A171" s="6">
        <v>13</v>
      </c>
      <c r="B171" s="2"/>
      <c r="C171" s="2"/>
      <c r="D171" s="2"/>
      <c r="E171" s="2"/>
      <c r="F171" s="2"/>
      <c r="G171" s="6"/>
      <c r="H171" s="6"/>
      <c r="I171" s="6"/>
      <c r="J171" s="11">
        <v>0</v>
      </c>
    </row>
    <row r="172" spans="1:10" ht="15.6" hidden="1">
      <c r="A172" s="5">
        <v>14</v>
      </c>
      <c r="B172" s="2"/>
      <c r="C172" s="2"/>
      <c r="D172" s="2"/>
      <c r="E172" s="2"/>
      <c r="F172" s="2"/>
      <c r="G172" s="6"/>
      <c r="H172" s="6"/>
      <c r="I172" s="6"/>
      <c r="J172" s="11">
        <v>0</v>
      </c>
    </row>
    <row r="175" spans="1:10" ht="15.6">
      <c r="D175" s="21" t="s">
        <v>68</v>
      </c>
      <c r="E175" s="22"/>
      <c r="F175" s="22"/>
      <c r="G175" s="23"/>
      <c r="H175" s="24" t="s">
        <v>22</v>
      </c>
      <c r="I175" s="24"/>
      <c r="J175" s="24"/>
    </row>
    <row r="176" spans="1:10" ht="38.4">
      <c r="A176" s="8" t="s">
        <v>17</v>
      </c>
      <c r="B176" s="8" t="s">
        <v>19</v>
      </c>
      <c r="C176" s="8" t="s">
        <v>20</v>
      </c>
      <c r="D176" s="8" t="s">
        <v>24</v>
      </c>
      <c r="E176" s="8" t="s">
        <v>25</v>
      </c>
      <c r="F176" s="8"/>
      <c r="G176" s="8" t="s">
        <v>21</v>
      </c>
      <c r="H176" s="8" t="s">
        <v>26</v>
      </c>
      <c r="I176" s="8" t="s">
        <v>27</v>
      </c>
      <c r="J176" s="9" t="s">
        <v>18</v>
      </c>
    </row>
    <row r="177" spans="1:10" ht="15.6">
      <c r="A177" s="5">
        <v>1</v>
      </c>
      <c r="B177" s="4" t="s">
        <v>139</v>
      </c>
      <c r="C177" s="4" t="s">
        <v>280</v>
      </c>
      <c r="D177" s="4" t="s">
        <v>84</v>
      </c>
      <c r="E177" s="4" t="s">
        <v>59</v>
      </c>
      <c r="F177" s="4" t="s">
        <v>71</v>
      </c>
      <c r="G177" s="5" t="s">
        <v>38</v>
      </c>
      <c r="H177" s="5">
        <v>25</v>
      </c>
      <c r="I177" s="5"/>
      <c r="J177" s="10">
        <v>25</v>
      </c>
    </row>
    <row r="178" spans="1:10" ht="15.6">
      <c r="A178" s="5">
        <v>2</v>
      </c>
      <c r="B178" s="2" t="s">
        <v>231</v>
      </c>
      <c r="C178" s="2" t="s">
        <v>232</v>
      </c>
      <c r="D178" s="2" t="s">
        <v>44</v>
      </c>
      <c r="E178" s="2" t="s">
        <v>176</v>
      </c>
      <c r="F178" s="2" t="s">
        <v>69</v>
      </c>
      <c r="G178" s="6" t="s">
        <v>38</v>
      </c>
      <c r="H178" s="6">
        <v>16</v>
      </c>
      <c r="I178" s="6"/>
      <c r="J178" s="11">
        <v>16</v>
      </c>
    </row>
    <row r="179" spans="1:10" ht="15.6">
      <c r="A179" s="5">
        <v>3</v>
      </c>
      <c r="B179" s="2" t="s">
        <v>188</v>
      </c>
      <c r="C179" s="2" t="s">
        <v>275</v>
      </c>
      <c r="D179" s="2" t="s">
        <v>41</v>
      </c>
      <c r="E179" s="2" t="s">
        <v>243</v>
      </c>
      <c r="F179" s="2" t="s">
        <v>69</v>
      </c>
      <c r="G179" s="6" t="s">
        <v>82</v>
      </c>
      <c r="H179" s="6"/>
      <c r="I179" s="6"/>
      <c r="J179" s="11">
        <v>0</v>
      </c>
    </row>
    <row r="180" spans="1:10" ht="15.6">
      <c r="A180" s="5">
        <v>4</v>
      </c>
      <c r="B180" s="2" t="s">
        <v>226</v>
      </c>
      <c r="C180" s="2" t="s">
        <v>227</v>
      </c>
      <c r="D180" s="2" t="s">
        <v>242</v>
      </c>
      <c r="E180" s="2" t="s">
        <v>261</v>
      </c>
      <c r="F180" s="2" t="s">
        <v>265</v>
      </c>
      <c r="G180" s="6" t="s">
        <v>82</v>
      </c>
      <c r="H180" s="6"/>
      <c r="I180" s="6"/>
      <c r="J180" s="11">
        <v>0</v>
      </c>
    </row>
    <row r="181" spans="1:10" ht="15.6" hidden="1">
      <c r="A181" s="5">
        <v>5</v>
      </c>
      <c r="B181" s="2"/>
      <c r="C181" s="2"/>
      <c r="D181" s="2"/>
      <c r="E181" s="2"/>
      <c r="F181" s="2"/>
      <c r="G181" s="6"/>
      <c r="H181" s="6"/>
      <c r="I181" s="6"/>
      <c r="J181" s="11">
        <v>0</v>
      </c>
    </row>
    <row r="182" spans="1:10" ht="15.6" hidden="1">
      <c r="A182" s="5">
        <v>6</v>
      </c>
      <c r="B182" s="2"/>
      <c r="C182" s="2"/>
      <c r="D182" s="2"/>
      <c r="E182" s="2"/>
      <c r="F182" s="2"/>
      <c r="G182" s="6"/>
      <c r="H182" s="6"/>
      <c r="I182" s="6"/>
      <c r="J182" s="11">
        <v>0</v>
      </c>
    </row>
    <row r="183" spans="1:10" ht="15.6" hidden="1">
      <c r="A183" s="5">
        <v>7</v>
      </c>
      <c r="B183" s="2"/>
      <c r="C183" s="2"/>
      <c r="D183" s="2"/>
      <c r="E183" s="2"/>
      <c r="F183" s="2"/>
      <c r="G183" s="6"/>
      <c r="H183" s="6"/>
      <c r="I183" s="6"/>
      <c r="J183" s="11">
        <v>0</v>
      </c>
    </row>
  </sheetData>
  <autoFilter ref="A8:J65"/>
  <sortState ref="B69:J79">
    <sortCondition descending="1" ref="J69:J79"/>
  </sortState>
  <mergeCells count="20">
    <mergeCell ref="D175:G175"/>
    <mergeCell ref="H175:J175"/>
    <mergeCell ref="D132:G132"/>
    <mergeCell ref="H132:J132"/>
    <mergeCell ref="D150:G150"/>
    <mergeCell ref="H150:J150"/>
    <mergeCell ref="D157:G157"/>
    <mergeCell ref="H157:J157"/>
    <mergeCell ref="D67:G67"/>
    <mergeCell ref="H67:J67"/>
    <mergeCell ref="D90:G90"/>
    <mergeCell ref="H90:J90"/>
    <mergeCell ref="D119:G119"/>
    <mergeCell ref="H119:J119"/>
    <mergeCell ref="A1:J1"/>
    <mergeCell ref="A2:J2"/>
    <mergeCell ref="A4:J4"/>
    <mergeCell ref="A5:J5"/>
    <mergeCell ref="D7:G7"/>
    <mergeCell ref="H7:J7"/>
  </mergeCells>
  <pageMargins left="0.47244094488188981" right="0.31496062992125984" top="0.35433070866141736" bottom="0.39370078740157483" header="0.31496062992125984" footer="0.31496062992125984"/>
  <pageSetup scale="76" orientation="portrait" r:id="rId1"/>
  <headerFooter>
    <oddFooter>&amp;C_x000D_&amp;1#&amp;"Noto IKEA Latin"&amp;8&amp;K5A5A5A Internal</oddFooter>
  </headerFooter>
  <rowBreaks count="2" manualBreakCount="2">
    <brk id="65" max="9" man="1"/>
    <brk id="71" max="16383" man="1"/>
  </rowBreaks>
  <colBreaks count="1" manualBreakCount="1">
    <brk id="15" max="1048575" man="1"/>
  </colBreaks>
  <drawing r:id="rId2"/>
</worksheet>
</file>

<file path=docMetadata/LabelInfo.xml><?xml version="1.0" encoding="utf-8"?>
<clbl:labelList xmlns:clbl="http://schemas.microsoft.com/office/2020/mipLabelMetadata">
  <clbl:label id="{0f945650-ec40-41a9-9362-7e2addda4452}" enabled="1" method="Standard" siteId="{a33c6ac4-a52e-45c5-af07-b972df9bd00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4</vt:i4>
      </vt:variant>
      <vt:variant>
        <vt:lpstr>Pomenované rozsahy</vt:lpstr>
      </vt:variant>
      <vt:variant>
        <vt:i4>4</vt:i4>
      </vt:variant>
    </vt:vector>
  </HeadingPairs>
  <TitlesOfParts>
    <vt:vector size="8" baseType="lpstr">
      <vt:lpstr>HFT Open kategorie</vt:lpstr>
      <vt:lpstr>HFT OPEN 2025</vt:lpstr>
      <vt:lpstr>Zoznam</vt:lpstr>
      <vt:lpstr>HFT Open kategorie (2)</vt:lpstr>
      <vt:lpstr>'HFT OPEN 2025'!Názvy_tlače</vt:lpstr>
      <vt:lpstr>'HFT OPEN 2025'!Oblasť_tlače</vt:lpstr>
      <vt:lpstr>'HFT Open kategorie'!Oblasť_tlače</vt:lpstr>
      <vt:lpstr>'HFT Open kategorie (2)'!Oblasť_tlače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Peter Beňuš</cp:lastModifiedBy>
  <cp:lastPrinted>2025-10-25T11:50:30Z</cp:lastPrinted>
  <dcterms:created xsi:type="dcterms:W3CDTF">2018-05-04T09:03:15Z</dcterms:created>
  <dcterms:modified xsi:type="dcterms:W3CDTF">2025-10-25T16:42:26Z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945650-ec40-41a9-9362-7e2addda4452_Enabled">
    <vt:lpwstr>true</vt:lpwstr>
  </property>
  <property fmtid="{D5CDD505-2E9C-101B-9397-08002B2CF9AE}" pid="3" name="MSIP_Label_0f945650-ec40-41a9-9362-7e2addda4452_SetDate">
    <vt:lpwstr>2022-10-20T10:08:28Z</vt:lpwstr>
  </property>
  <property fmtid="{D5CDD505-2E9C-101B-9397-08002B2CF9AE}" pid="4" name="MSIP_Label_0f945650-ec40-41a9-9362-7e2addda4452_Method">
    <vt:lpwstr>Standard</vt:lpwstr>
  </property>
  <property fmtid="{D5CDD505-2E9C-101B-9397-08002B2CF9AE}" pid="5" name="MSIP_Label_0f945650-ec40-41a9-9362-7e2addda4452_Name">
    <vt:lpwstr>Internal</vt:lpwstr>
  </property>
  <property fmtid="{D5CDD505-2E9C-101B-9397-08002B2CF9AE}" pid="6" name="MSIP_Label_0f945650-ec40-41a9-9362-7e2addda4452_SiteId">
    <vt:lpwstr>a33c6ac4-a52e-45c5-af07-b972df9bd004</vt:lpwstr>
  </property>
  <property fmtid="{D5CDD505-2E9C-101B-9397-08002B2CF9AE}" pid="7" name="MSIP_Label_0f945650-ec40-41a9-9362-7e2addda4452_ActionId">
    <vt:lpwstr>6373d281-5d20-4fa0-b6f3-fa12a4c2b8ac</vt:lpwstr>
  </property>
  <property fmtid="{D5CDD505-2E9C-101B-9397-08002B2CF9AE}" pid="8" name="MSIP_Label_0f945650-ec40-41a9-9362-7e2addda4452_ContentBits">
    <vt:lpwstr>2</vt:lpwstr>
  </property>
</Properties>
</file>